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binary"/>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ustomData/itemProps1.xml" ContentType="application/vnd.ms-excel.customDataProperties+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480" yWindow="75" windowWidth="13485" windowHeight="7770" firstSheet="2" activeTab="5"/>
  </bookViews>
  <sheets>
    <sheet name="CF_Specs (2)" sheetId="4" state="hidden" r:id="rId1"/>
    <sheet name="CF_Specs (3)" sheetId="5" state="hidden" r:id="rId2"/>
    <sheet name="CF_Test" sheetId="11" r:id="rId3"/>
    <sheet name="ProcessSpecs" sheetId="6" r:id="rId4"/>
    <sheet name="TestResultTable" sheetId="7" r:id="rId5"/>
    <sheet name="PT1" sheetId="13" r:id="rId6"/>
    <sheet name="PT2" sheetId="10" r:id="rId7"/>
    <sheet name="Robs KPI" sheetId="12" r:id="rId8"/>
  </sheets>
  <definedNames>
    <definedName name="Slicer_TestStatus">#N/A</definedName>
    <definedName name="Slicer_TestType1">#N/A</definedName>
  </definedNames>
  <calcPr calcId="145621"/>
  <pivotCaches>
    <pivotCache cacheId="1317" r:id="rId9"/>
    <pivotCache cacheId="1321" r:id="rId10"/>
    <pivotCache cacheId="1351" r:id="rId11"/>
  </pivotCaches>
  <extLst>
    <ext xmlns:x14="http://schemas.microsoft.com/office/spreadsheetml/2009/9/main" uri="{876F7934-8845-4945-9796-88D515C7AA90}">
      <x14:pivotCaches>
        <pivotCache cacheId="1316" r:id="rId12"/>
        <pivotCache cacheId="1339" r:id="rId13"/>
      </x14:pivotCaches>
    </ext>
    <ext xmlns:x14="http://schemas.microsoft.com/office/spreadsheetml/2009/9/main" uri="{BBE1A952-AA13-448e-AADC-164F8A28A991}">
      <x14:slicerCaches>
        <x14:slicerCache r:id="rId14"/>
        <x14:slicerCache r:id="rId15"/>
      </x14:slicerCaches>
    </ext>
    <ext xmlns:x14="http://schemas.microsoft.com/office/spreadsheetml/2009/9/main" uri="{79F54976-1DA5-4618-B147-4CDE4B953A38}">
      <x14:workbookPr/>
    </ext>
  </extLst>
</workbook>
</file>

<file path=xl/calcChain.xml><?xml version="1.0" encoding="utf-8"?>
<calcChain xmlns="http://schemas.openxmlformats.org/spreadsheetml/2006/main">
  <c r="G8" i="4" l="1"/>
  <c r="G7" i="4"/>
  <c r="G6" i="4"/>
  <c r="C6" i="4"/>
  <c r="G5" i="4"/>
  <c r="C5" i="4"/>
  <c r="J2" i="4"/>
  <c r="I2" i="4"/>
  <c r="H2" i="4"/>
  <c r="H15" i="4" s="1"/>
  <c r="G2" i="4"/>
  <c r="H6" i="4" s="1"/>
  <c r="C2" i="4"/>
</calcChain>
</file>

<file path=xl/connections.xml><?xml version="1.0" encoding="utf-8"?>
<connections xmlns="http://schemas.openxmlformats.org/spreadsheetml/2006/main">
  <connection id="1" keepAlive="1" name="PowerPivot Data" description="This connection is used by Excel for communication between the workbook and embedded PowerPivot data, and should not be manually edited or deleted." type="5" refreshedVersion="4">
    <dbPr connection="Provider=MSOLAP.5;Persist Security Info=True;Initial Catalog=Microsoft_SQLServer_AnalysisServices;Data Source=$Embedded$;MDX Compatibility=1;Safety Options=2;ConnectTo=11.0;MDX Missing Member Mode=Error;Optimize Response=3;Cell Error Mode=TextValue" command="Model" commandType="1"/>
    <olapPr sendLocale="1" rowDrillCount="1000"/>
    <extLst>
      <ext xmlns:x14="http://schemas.microsoft.com/office/spreadsheetml/2009/9/main" uri="{D79990A0-CA42-45e3-83F4-45C500A0EAA5}">
        <x14:connection culture="" embeddedDataId="Microsoft_SQLServer_AnalysisServices"/>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PowerPivot Data"/>
    <s v="{[TestResultTable].[TestNum].&amp;[12461]}"/>
  </metadataStrings>
  <mdxMetadata count="1">
    <mdx n="0" f="s">
      <ms ns="1" c="0"/>
    </mdx>
  </mdxMetadata>
  <valueMetadata count="1">
    <bk>
      <rc t="1" v="0"/>
    </bk>
  </valueMetadata>
</metadata>
</file>

<file path=xl/sharedStrings.xml><?xml version="1.0" encoding="utf-8"?>
<sst xmlns="http://schemas.openxmlformats.org/spreadsheetml/2006/main" count="304" uniqueCount="148">
  <si>
    <t>FIND(".",LEFT(D2,FIND("-",D2)-1)</t>
  </si>
  <si>
    <t>LEN(MID(D2,FIND("-",D2)+1,10))-FIND(".",MID(D2,FIND("-",D2)+1,10))</t>
  </si>
  <si>
    <t>AND(B2&gt;=--LEFT(D2,FIND("-",D2)-1),B2&lt;=--LEFT(E2,FIND("-",E2)-1))</t>
  </si>
  <si>
    <t>AND(B2&gt;=--MID(E2,FIND("-",E2)+1,10),B2&lt;=--MID(D2,FIND("-",D2)+1,10))</t>
  </si>
  <si>
    <t>Specification Range</t>
  </si>
  <si>
    <t>Warning Range</t>
  </si>
  <si>
    <t>0.08-0.11</t>
  </si>
  <si>
    <t>0.08-0.13</t>
  </si>
  <si>
    <t>0.08-0.14</t>
  </si>
  <si>
    <t>0.08-0.15</t>
  </si>
  <si>
    <t>0.08-0.16</t>
  </si>
  <si>
    <t>0.08-0.17</t>
  </si>
  <si>
    <t>0.08-0.18</t>
  </si>
  <si>
    <t>0.08-0.19</t>
  </si>
  <si>
    <t>0.08-0.20</t>
  </si>
  <si>
    <t>0.08-0.21</t>
  </si>
  <si>
    <t>0.08-0.22</t>
  </si>
  <si>
    <t>0.08-0.23</t>
  </si>
  <si>
    <t>0.08-0.24</t>
  </si>
  <si>
    <t>0.08-0.25</t>
  </si>
  <si>
    <t>0.084-0.106</t>
  </si>
  <si>
    <t>0.084-0.108</t>
  </si>
  <si>
    <t>0.084-0.109</t>
  </si>
  <si>
    <t>0.084-0.110</t>
  </si>
  <si>
    <t>0.084-0.111</t>
  </si>
  <si>
    <t>0.084-0.112</t>
  </si>
  <si>
    <t>0.084-0.113</t>
  </si>
  <si>
    <t>0.084-0.114</t>
  </si>
  <si>
    <t>0.084-0.115</t>
  </si>
  <si>
    <t>0.084-0.116</t>
  </si>
  <si>
    <t>0.084-0.117</t>
  </si>
  <si>
    <t>0.084-0.118</t>
  </si>
  <si>
    <t>0.084-0.119</t>
  </si>
  <si>
    <t>0.084-0.120</t>
  </si>
  <si>
    <t>0.14-0.17</t>
  </si>
  <si>
    <t>0.15-0.16</t>
  </si>
  <si>
    <t>Result</t>
  </si>
  <si>
    <t>0.04-0.07</t>
  </si>
  <si>
    <t>0.045-0.065</t>
  </si>
  <si>
    <t>0.040-0.070</t>
  </si>
  <si>
    <t>0.040-0.071</t>
  </si>
  <si>
    <t>TestType</t>
  </si>
  <si>
    <t>Process2</t>
  </si>
  <si>
    <t>Process1a</t>
  </si>
  <si>
    <t>Process1b</t>
  </si>
  <si>
    <t>Process3</t>
  </si>
  <si>
    <t>Process4</t>
  </si>
  <si>
    <t>Process5</t>
  </si>
  <si>
    <t>Process6</t>
  </si>
  <si>
    <t>SpecRange</t>
  </si>
  <si>
    <t>SafeRange</t>
  </si>
  <si>
    <t>0.1-0.5</t>
  </si>
  <si>
    <t>0.25-0.35</t>
  </si>
  <si>
    <t>1.15-2.00</t>
  </si>
  <si>
    <t>1.35-1.80</t>
  </si>
  <si>
    <t>0.555-0.755</t>
  </si>
  <si>
    <t>0.600-0.700</t>
  </si>
  <si>
    <t>0.150-0.550</t>
  </si>
  <si>
    <t>0.200-0.500</t>
  </si>
  <si>
    <t>0.90-1.20</t>
  </si>
  <si>
    <t>0.95-1.15</t>
  </si>
  <si>
    <t>Date</t>
  </si>
  <si>
    <t>TestValue</t>
  </si>
  <si>
    <t>Pass</t>
  </si>
  <si>
    <t>Warning</t>
  </si>
  <si>
    <t>1/8/2012</t>
  </si>
  <si>
    <t/>
  </si>
  <si>
    <t>TestNum</t>
  </si>
  <si>
    <t>12455</t>
  </si>
  <si>
    <t>12456</t>
  </si>
  <si>
    <t>12457</t>
  </si>
  <si>
    <t>12458</t>
  </si>
  <si>
    <t>12459</t>
  </si>
  <si>
    <t>12460</t>
  </si>
  <si>
    <t>12461</t>
  </si>
  <si>
    <t>12462</t>
  </si>
  <si>
    <t>12463</t>
  </si>
  <si>
    <t>12465</t>
  </si>
  <si>
    <t>12467</t>
  </si>
  <si>
    <t>12468</t>
  </si>
  <si>
    <t>12469</t>
  </si>
  <si>
    <t>12470</t>
  </si>
  <si>
    <t>12475</t>
  </si>
  <si>
    <t>12477</t>
  </si>
  <si>
    <t>12478</t>
  </si>
  <si>
    <t>12481</t>
  </si>
  <si>
    <t>12482</t>
  </si>
  <si>
    <t>12486</t>
  </si>
  <si>
    <t>12487</t>
  </si>
  <si>
    <t>12489</t>
  </si>
  <si>
    <t>12490</t>
  </si>
  <si>
    <t>12491</t>
  </si>
  <si>
    <t>12492</t>
  </si>
  <si>
    <t>12493</t>
  </si>
  <si>
    <t>12496</t>
  </si>
  <si>
    <t>12501</t>
  </si>
  <si>
    <t>12502</t>
  </si>
  <si>
    <t>12503</t>
  </si>
  <si>
    <t>12505</t>
  </si>
  <si>
    <t>12506</t>
  </si>
  <si>
    <t>12509</t>
  </si>
  <si>
    <t>12517</t>
  </si>
  <si>
    <t>12518</t>
  </si>
  <si>
    <t>12519</t>
  </si>
  <si>
    <t>12522</t>
  </si>
  <si>
    <t>12523</t>
  </si>
  <si>
    <t>12525</t>
  </si>
  <si>
    <t>12527</t>
  </si>
  <si>
    <t>12530</t>
  </si>
  <si>
    <t>12531</t>
  </si>
  <si>
    <t>12533</t>
  </si>
  <si>
    <t>12534</t>
  </si>
  <si>
    <t>12535</t>
  </si>
  <si>
    <t>12538</t>
  </si>
  <si>
    <t>12539</t>
  </si>
  <si>
    <t>12543</t>
  </si>
  <si>
    <t>12544</t>
  </si>
  <si>
    <t>12546</t>
  </si>
  <si>
    <t>12547</t>
  </si>
  <si>
    <t>12550</t>
  </si>
  <si>
    <t>12551</t>
  </si>
  <si>
    <t>12552</t>
  </si>
  <si>
    <t>SPEC</t>
  </si>
  <si>
    <t>SAFETY</t>
  </si>
  <si>
    <t>0.044-0.066</t>
  </si>
  <si>
    <t>0.048-0.062</t>
  </si>
  <si>
    <t>0.04-0.06</t>
  </si>
  <si>
    <t>0.044-0.056</t>
  </si>
  <si>
    <t>0.0440-0.0560</t>
  </si>
  <si>
    <t>0.0400-0.0600</t>
  </si>
  <si>
    <t>12464</t>
  </si>
  <si>
    <t>12471</t>
  </si>
  <si>
    <t>12476</t>
  </si>
  <si>
    <t>12483</t>
  </si>
  <si>
    <t>12485</t>
  </si>
  <si>
    <t>12494</t>
  </si>
  <si>
    <t>12499</t>
  </si>
  <si>
    <t>12511</t>
  </si>
  <si>
    <t>12515</t>
  </si>
  <si>
    <t>12526</t>
  </si>
  <si>
    <t>12528</t>
  </si>
  <si>
    <t>12548</t>
  </si>
  <si>
    <t>12553</t>
  </si>
  <si>
    <t>Result Status Value</t>
  </si>
  <si>
    <t>Result Status Status</t>
  </si>
  <si>
    <t>Row Labels</t>
  </si>
  <si>
    <t>Grand Total</t>
  </si>
  <si>
    <t>Column Labels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</si>
</sst>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00"/>
  </numFmts>
  <fonts count="3">
    <font>
      <sz val="11"/>
      <color theme="1"/>
      <name val="Calibri"/>
      <family val="2"/>
      <scheme val="minor"/>
    </font>
    <font>
      <sz val="9.1999999999999993"/>
      <color rgb="FF333333"/>
      <name val="Inherit"/>
    </font>
    <font>
      <sz val="11"/>
      <color rgb="FF454545"/>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6">
    <xf numFmtId="0" fontId="0" fillId="0" borderId="0" xfId="0"/>
    <xf numFmtId="0" fontId="0" fillId="0" borderId="0" xfId="0" applyAlignment="1">
      <alignment horizontal="center"/>
    </xf>
    <xf numFmtId="16" fontId="0" fillId="0" borderId="0" xfId="0" quotePrefix="1" applyNumberFormat="1" applyAlignment="1">
      <alignment horizontal="center"/>
    </xf>
    <xf numFmtId="0" fontId="1" fillId="0" borderId="0" xfId="0" applyFont="1" applyAlignment="1">
      <alignment horizontal="center"/>
    </xf>
    <xf numFmtId="0" fontId="2" fillId="0" borderId="0" xfId="0" applyFont="1"/>
    <xf numFmtId="1" fontId="0" fillId="0" borderId="0" xfId="0" applyNumberFormat="1" applyAlignment="1">
      <alignment horizontal="center"/>
    </xf>
    <xf numFmtId="0" fontId="0" fillId="0" borderId="0" xfId="0" quotePrefix="1" applyAlignment="1">
      <alignment horizontal="center"/>
    </xf>
    <xf numFmtId="164" fontId="0" fillId="0" borderId="0" xfId="0" applyNumberFormat="1" applyAlignment="1">
      <alignment horizontal="center"/>
    </xf>
    <xf numFmtId="165" fontId="0" fillId="0" borderId="0" xfId="0" applyNumberFormat="1" applyAlignment="1">
      <alignment horizontal="center"/>
    </xf>
    <xf numFmtId="14" fontId="0" fillId="0" borderId="0" xfId="0" applyNumberFormat="1" applyAlignment="1">
      <alignment horizontal="center"/>
    </xf>
    <xf numFmtId="0" fontId="0" fillId="0" borderId="0" xfId="0" pivotButton="1" applyAlignment="1">
      <alignment horizontal="center"/>
    </xf>
    <xf numFmtId="0" fontId="0" fillId="0" borderId="0" xfId="0" applyNumberFormat="1" applyAlignment="1">
      <alignment horizontal="center"/>
    </xf>
    <xf numFmtId="0" fontId="0" fillId="0" borderId="0" xfId="0" applyAlignment="1">
      <alignment vertical="center"/>
    </xf>
    <xf numFmtId="0" fontId="0" fillId="0" borderId="0" xfId="0" pivotButton="1"/>
    <xf numFmtId="0" fontId="0" fillId="0" borderId="0" xfId="0" applyAlignment="1">
      <alignment horizontal="left"/>
    </xf>
    <xf numFmtId="0" fontId="0" fillId="0" borderId="0" xfId="0" applyNumberFormat="1"/>
  </cellXfs>
  <cellStyles count="1">
    <cellStyle name="Normal" xfId="0" builtinId="0"/>
  </cellStyles>
  <dxfs count="17">
    <dxf>
      <font>
        <b/>
        <i val="0"/>
        <color auto="1"/>
      </font>
      <fill>
        <patternFill>
          <bgColor theme="5" tint="0.59996337778862885"/>
        </patternFill>
      </fill>
    </dxf>
    <dxf>
      <font>
        <b/>
        <i val="0"/>
      </font>
      <fill>
        <patternFill>
          <bgColor rgb="FFFF0000"/>
        </patternFill>
      </fill>
    </dxf>
    <dxf>
      <fill>
        <patternFill>
          <bgColor theme="5" tint="0.59996337778862885"/>
        </patternFill>
      </fill>
    </dxf>
    <dxf>
      <fill>
        <patternFill>
          <bgColor rgb="FFFF0000"/>
        </patternFill>
      </fill>
    </dxf>
    <dxf>
      <fill>
        <patternFill>
          <bgColor theme="5" tint="0.59996337778862885"/>
        </patternFill>
      </fill>
    </dxf>
    <dxf>
      <fill>
        <patternFill>
          <bgColor rgb="FFFF0000"/>
        </patternFill>
      </fill>
    </dxf>
    <dxf>
      <alignment horizontal="center"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5.xml"/><Relationship Id="rId18" Type="http://schemas.openxmlformats.org/officeDocument/2006/relationships/styles" Target="styles.xml"/><Relationship Id="rId26" Type="http://schemas.openxmlformats.org/officeDocument/2006/relationships/customXml" Target="../customXml/item4.xml"/><Relationship Id="rId39" Type="http://schemas.openxmlformats.org/officeDocument/2006/relationships/customXml" Target="../customXml/item17.xml"/><Relationship Id="rId21" Type="http://schemas.microsoft.com/office/2007/relationships/customDataProps" Target="customData/itemProps1.xml"/><Relationship Id="rId34" Type="http://schemas.openxmlformats.org/officeDocument/2006/relationships/customXml" Target="../customXml/item12.xml"/><Relationship Id="rId42" Type="http://schemas.openxmlformats.org/officeDocument/2006/relationships/customXml" Target="../customXml/item20.xml"/><Relationship Id="rId47" Type="http://schemas.openxmlformats.org/officeDocument/2006/relationships/customXml" Target="../customXml/item2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9" Type="http://schemas.openxmlformats.org/officeDocument/2006/relationships/customXml" Target="../customXml/item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3.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45" Type="http://schemas.openxmlformats.org/officeDocument/2006/relationships/customXml" Target="../customXml/item23.xml"/><Relationship Id="rId5" Type="http://schemas.openxmlformats.org/officeDocument/2006/relationships/worksheet" Target="worksheets/sheet5.xml"/><Relationship Id="rId15" Type="http://schemas.microsoft.com/office/2007/relationships/slicerCache" Target="slicerCaches/slicerCache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pivotCacheDefinition" Target="pivotCache/pivotCacheDefinition2.xml"/><Relationship Id="rId19" Type="http://schemas.openxmlformats.org/officeDocument/2006/relationships/sharedStrings" Target="sharedString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microsoft.com/office/2007/relationships/slicerCache" Target="slicerCaches/slicerCache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48" Type="http://schemas.openxmlformats.org/officeDocument/2006/relationships/customXml" Target="../customXml/item26.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4.xml"/><Relationship Id="rId17" Type="http://schemas.openxmlformats.org/officeDocument/2006/relationships/connections" Target="connections.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 Id="rId46" Type="http://schemas.openxmlformats.org/officeDocument/2006/relationships/customXml" Target="../customXml/item24.xml"/><Relationship Id="rId20" Type="http://schemas.openxmlformats.org/officeDocument/2006/relationships/sheetMetadata" Target="metadata.xml"/><Relationship Id="rId41" Type="http://schemas.openxmlformats.org/officeDocument/2006/relationships/customXml" Target="../customXml/item19.xml"/></Relationships>
</file>

<file path=xl/customData/_rels/itemProps1.xml.rels><?xml version="1.0" encoding="UTF-8" standalone="yes"?>
<Relationships xmlns="http://schemas.openxmlformats.org/package/2006/relationships"><Relationship Id="rId1" Type="http://schemas.microsoft.com/office/2007/relationships/customData" Target="item1.data"/></Relationships>
</file>

<file path=xl/customData/itemProps1.xml><?xml version="1.0" encoding="utf-8"?>
<datastoreItem xmlns="http://schemas.microsoft.com/office/spreadsheetml/2009/9/main" id="Microsoft_SQLServer_AnalysisServices"/>
</file>

<file path=xl/drawings/drawing1.xml><?xml version="1.0" encoding="utf-8"?>
<xdr:wsDr xmlns:xdr="http://schemas.openxmlformats.org/drawingml/2006/spreadsheetDrawing" xmlns:a="http://schemas.openxmlformats.org/drawingml/2006/main">
  <xdr:twoCellAnchor editAs="absolute">
    <xdr:from>
      <xdr:col>1</xdr:col>
      <xdr:colOff>0</xdr:colOff>
      <xdr:row>2</xdr:row>
      <xdr:rowOff>0</xdr:rowOff>
    </xdr:from>
    <xdr:to>
      <xdr:col>2</xdr:col>
      <xdr:colOff>927100</xdr:colOff>
      <xdr:row>6</xdr:row>
      <xdr:rowOff>101600</xdr:rowOff>
    </xdr:to>
    <mc:AlternateContent xmlns:mc="http://schemas.openxmlformats.org/markup-compatibility/2006">
      <mc:Choice xmlns:a14="http://schemas.microsoft.com/office/drawing/2010/main" Requires="a14">
        <xdr:graphicFrame macro="">
          <xdr:nvGraphicFramePr>
            <xdr:cNvPr id="3" name="TestStatus"/>
            <xdr:cNvGraphicFramePr/>
          </xdr:nvGraphicFramePr>
          <xdr:xfrm>
            <a:off x="0" y="0"/>
            <a:ext cx="0" cy="0"/>
          </xdr:xfrm>
          <a:graphic>
            <a:graphicData uri="http://schemas.microsoft.com/office/drawing/2010/slicer">
              <sle:slicer xmlns:sle="http://schemas.microsoft.com/office/drawing/2010/slicer" name="TestStatus"/>
            </a:graphicData>
          </a:graphic>
        </xdr:graphicFrame>
      </mc:Choice>
      <mc:Fallback>
        <xdr:sp macro="" textlink="">
          <xdr:nvSpPr>
            <xdr:cNvPr id="0" name=""/>
            <xdr:cNvSpPr>
              <a:spLocks noTextEdit="1"/>
            </xdr:cNvSpPr>
          </xdr:nvSpPr>
          <xdr:spPr>
            <a:xfrm>
              <a:off x="609600" y="381000"/>
              <a:ext cx="1803400" cy="8636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2</xdr:row>
      <xdr:rowOff>0</xdr:rowOff>
    </xdr:from>
    <xdr:to>
      <xdr:col>2</xdr:col>
      <xdr:colOff>927100</xdr:colOff>
      <xdr:row>12</xdr:row>
      <xdr:rowOff>101600</xdr:rowOff>
    </xdr:to>
    <mc:AlternateContent xmlns:mc="http://schemas.openxmlformats.org/markup-compatibility/2006">
      <mc:Choice xmlns:a14="http://schemas.microsoft.com/office/drawing/2010/main" Requires="a14">
        <xdr:graphicFrame macro="">
          <xdr:nvGraphicFramePr>
            <xdr:cNvPr id="3" name="TestType 1"/>
            <xdr:cNvGraphicFramePr/>
          </xdr:nvGraphicFramePr>
          <xdr:xfrm>
            <a:off x="0" y="0"/>
            <a:ext cx="0" cy="0"/>
          </xdr:xfrm>
          <a:graphic>
            <a:graphicData uri="http://schemas.microsoft.com/office/drawing/2010/slicer">
              <sle:slicer xmlns:sle="http://schemas.microsoft.com/office/drawing/2010/slicer" name="TestType 1"/>
            </a:graphicData>
          </a:graphic>
        </xdr:graphicFrame>
      </mc:Choice>
      <mc:Fallback>
        <xdr:sp macro="" textlink="">
          <xdr:nvSpPr>
            <xdr:cNvPr id="0" name=""/>
            <xdr:cNvSpPr>
              <a:spLocks noTextEdit="1"/>
            </xdr:cNvSpPr>
          </xdr:nvSpPr>
          <xdr:spPr>
            <a:xfrm>
              <a:off x="609600" y="381000"/>
              <a:ext cx="1803400" cy="20066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rob" refreshedDate="41058.032125810183" createdVersion="4" refreshedVersion="4" minRefreshableVersion="3" recordCount="0" supportSubquery="1" supportAdvancedDrill="1">
  <cacheSource type="external" connectionId="1"/>
  <cacheFields count="4">
    <cacheField name="[Measures].[Result Status]" caption="Result Status" numFmtId="0" hierarchy="15" level="32767"/>
    <cacheField name="[Measures].[_Result Status Status]" caption="Result Status Status" numFmtId="0" hierarchy="19" level="32767"/>
    <cacheField name="[TestResultTable].[TestNum].[TestNum]" caption="TestNum" numFmtId="0" hierarchy="6" level="1">
      <sharedItems count="14">
        <s v="[TestResultTable].[TestNum].&amp;[12461]" c="12461"/>
        <s v="[TestResultTable].[TestNum].&amp;[12464]" c="12464"/>
        <s v="[TestResultTable].[TestNum].&amp;[12471]" c="12471"/>
        <s v="[TestResultTable].[TestNum].&amp;[12476]" c="12476"/>
        <s v="[TestResultTable].[TestNum].&amp;[12483]" c="12483"/>
        <s v="[TestResultTable].[TestNum].&amp;[12485]" c="12485"/>
        <s v="[TestResultTable].[TestNum].&amp;[12494]" c="12494"/>
        <s v="[TestResultTable].[TestNum].&amp;[12499]" c="12499"/>
        <s v="[TestResultTable].[TestNum].&amp;[12511]" c="12511"/>
        <s v="[TestResultTable].[TestNum].&amp;[12515]" c="12515"/>
        <s v="[TestResultTable].[TestNum].&amp;[12526]" c="12526"/>
        <s v="[TestResultTable].[TestNum].&amp;[12528]" c="12528"/>
        <s v="[TestResultTable].[TestNum].&amp;[12548]" c="12548"/>
        <s v="[TestResultTable].[TestNum].&amp;[12553]" c="12553"/>
      </sharedItems>
    </cacheField>
    <cacheField name="[TestResultTable].[TestType].[TestType]" caption="TestType" numFmtId="0" hierarchy="9" level="1">
      <sharedItems containsSemiMixedTypes="0" containsString="0"/>
    </cacheField>
  </cacheFields>
  <cacheHierarchies count="21">
    <cacheHierarchy uniqueName="[ProcessSpecs].[SafeRange]" caption="SafeRange" attribute="1" defaultMemberUniqueName="[ProcessSpecs].[SafeRange].[All]" allUniqueName="[ProcessSpecs].[SafeRange].[All]" dimensionUniqueName="[ProcessSpecs]" displayFolder="" count="0" unbalanced="0"/>
    <cacheHierarchy uniqueName="[ProcessSpecs].[SpecRange]" caption="SpecRange" attribute="1" defaultMemberUniqueName="[ProcessSpecs].[SpecRange].[All]" allUniqueName="[ProcessSpecs].[SpecRange].[All]" dimensionUniqueName="[ProcessSpecs]" displayFolder="" count="0" unbalanced="0"/>
    <cacheHierarchy uniqueName="[ProcessSpecs].[TestType]" caption="TestType" attribute="1" defaultMemberUniqueName="[ProcessSpecs].[TestType].[All]" allUniqueName="[ProcessSpecs].[TestType].[All]" dimensionUniqueName="[ProcessSpecs]" displayFolder="" count="0" unbalanced="0"/>
    <cacheHierarchy uniqueName="[TestResultTable].[Date]" caption="Date" attribute="1" defaultMemberUniqueName="[TestResultTable].[Date].[All]" allUniqueName="[TestResultTable].[Date].[All]" dimensionUniqueName="[TestResultTable]" displayFolder="" count="0" unbalanced="0"/>
    <cacheHierarchy uniqueName="[TestResultTable].[SafeRange]" caption="SafeRange" attribute="1" defaultMemberUniqueName="[TestResultTable].[SafeRange].[All]" allUniqueName="[TestResultTable].[SafeRange].[All]" dimensionUniqueName="[TestResultTable]" displayFolder="" count="0" unbalanced="0"/>
    <cacheHierarchy uniqueName="[TestResultTable].[SpecRange]" caption="SpecRange" attribute="1" defaultMemberUniqueName="[TestResultTable].[SpecRange].[All]" allUniqueName="[TestResultTable].[SpecRange].[All]" dimensionUniqueName="[TestResultTable]" displayFolder="" count="0" unbalanced="0"/>
    <cacheHierarchy uniqueName="[TestResultTable].[TestNum]" caption="TestNum" attribute="1" defaultMemberUniqueName="[TestResultTable].[TestNum].[All]" allUniqueName="[TestResultTable].[TestNum].[All]" dimensionUniqueName="[TestResultTable]" displayFolder="" count="2" unbalanced="0">
      <fieldsUsage count="2">
        <fieldUsage x="-1"/>
        <fieldUsage x="2"/>
      </fieldsUsage>
    </cacheHierarchy>
    <cacheHierarchy uniqueName="[TestResultTable].[TestStatus]" caption="TestStatus" attribute="1" defaultMemberUniqueName="[TestResultTable].[TestStatus].[All]" allUniqueName="[TestResultTable].[TestStatus].[All]" dimensionUniqueName="[TestResultTable]" displayFolder="" count="0" unbalanced="0"/>
    <cacheHierarchy uniqueName="[TestResultTable].[TestStatusNumeric]" caption="TestStatusNumeric" attribute="1" defaultMemberUniqueName="[TestResultTable].[TestStatusNumeric].[All]" allUniqueName="[TestResultTable].[TestStatusNumeric].[All]" dimensionUniqueName="[TestResultTable]" displayFolder="" count="0" unbalanced="0"/>
    <cacheHierarchy uniqueName="[TestResultTable].[TestType]" caption="TestType" attribute="1" defaultMemberUniqueName="[TestResultTable].[TestType].[All]" allUniqueName="[TestResultTable].[TestType].[All]" dimensionUniqueName="[TestResultTable]" displayFolder="" count="2" unbalanced="0">
      <fieldsUsage count="2">
        <fieldUsage x="-1"/>
        <fieldUsage x="3"/>
      </fieldsUsage>
    </cacheHierarchy>
    <cacheHierarchy uniqueName="[TestResultTable].[TestValue]" caption="TestValue" attribute="1" defaultMemberUniqueName="[TestResultTable].[TestValue].[All]" allUniqueName="[TestResultTable].[TestValue].[All]" dimensionUniqueName="[TestResultTable]" displayFolder="" count="0" unbalanced="0"/>
    <cacheHierarchy uniqueName="[ProcessSpecs].[RowNumber]" caption="RowNumber" attribute="1" keyAttribute="1" defaultMemberUniqueName="[ProcessSpecs].[RowNumber].[All]" allUniqueName="[ProcessSpecs].[RowNumber].[All]" dimensionUniqueName="[ProcessSpecs]" displayFolder="" count="0" unbalanced="0" hidden="1"/>
    <cacheHierarchy uniqueName="[TestResultTable].[RowNumber]" caption="RowNumber" attribute="1" keyAttribute="1" defaultMemberUniqueName="[TestResultTable].[RowNumber].[All]" allUniqueName="[TestResultTable].[RowNumber].[All]" dimensionUniqueName="[TestResultTable]" displayFolder="" count="0" unbalanced="0" hidden="1"/>
    <cacheHierarchy uniqueName="[Measures].[Sum of TestValue]" caption="Sum of TestValue" measure="1" displayFolder="" measureGroup="TestResultTable" count="0"/>
    <cacheHierarchy uniqueName="[Measures].[Test Status Measure]" caption="Test Status Measure" measure="1" displayFolder="" measureGroup="TestResultTable" count="0"/>
    <cacheHierarchy uniqueName="[Measures].[Result Status]" caption="Result Status" measure="1" displayFolder="" measureGroup="TestResultTable" count="0" oneField="1">
      <fieldsUsage count="1">
        <fieldUsage x="0"/>
      </fieldsUsage>
    </cacheHierarchy>
    <cacheHierarchy uniqueName="[Measures].[_Count ProcessSpecs]" caption="_Count ProcessSpecs" measure="1" displayFolder="" measureGroup="ProcessSpecs" count="0" hidden="1"/>
    <cacheHierarchy uniqueName="[Measures].[_Count TestResultTable]" caption="_Count TestResultTable" measure="1" displayFolder="" measureGroup="TestResultTable" count="0" hidden="1"/>
    <cacheHierarchy uniqueName="[Measures].[_Result Status Goal]" caption="Result Status Goal" measure="1" measureGroup="TestResultTable" count="0"/>
    <cacheHierarchy uniqueName="[Measures].[_Result Status Status]" caption="Result Status Status" measure="1" measureGroup="TestResultTable" count="0" oneField="1">
      <fieldsUsage count="1">
        <fieldUsage x="1"/>
      </fieldsUsage>
    </cacheHierarchy>
    <cacheHierarchy uniqueName="[Measures].[_Result Status Trend]" caption="Result Status Trend" measure="1" measureGroup="TestResultTable" count="0"/>
  </cacheHierarchies>
  <kpis count="1">
    <kpi uniqueName="Result Status" caption="Result Status" displayFolder="" measureGroup="TestResultTable" parent="" value="[Measures].[Result Status]" goal="[Measures].[_Result Status Goal]" status="[Measures].[_Result Status Status]" trend="[Measures].[_Result Status Trend]" weight=""/>
  </kpis>
  <dimensions count="3">
    <dimension measure="1" name="Measures" uniqueName="[Measures]" caption="Measures"/>
    <dimension name="ProcessSpecs" uniqueName="[ProcessSpecs]" caption="ProcessSpecs"/>
    <dimension name="TestResultTable" uniqueName="[TestResultTable]" caption="TestResultTable"/>
  </dimensions>
  <measureGroups count="2">
    <measureGroup name="ProcessSpecs" caption="ProcessSpecs"/>
    <measureGroup name="TestResultTable" caption="TestResultTable"/>
  </measureGroups>
  <maps count="3">
    <map measureGroup="0" dimension="1"/>
    <map measureGroup="1"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rob" refreshedDate="41058.032127314815" createdVersion="4" refreshedVersion="4" minRefreshableVersion="3" recordCount="0" supportSubquery="1" supportAdvancedDrill="1">
  <cacheSource type="external" connectionId="1"/>
  <cacheFields count="5">
    <cacheField name="[TestResultTable].[Date].[Date]" caption="Date" numFmtId="0" hierarchy="3" level="1">
      <sharedItems count="1">
        <s v="[TestResultTable].[Date].&amp;[2012-01-08T00:00:00]" c="1/8/2012"/>
      </sharedItems>
    </cacheField>
    <cacheField name="[TestResultTable].[TestNum].[TestNum]" caption="TestNum" numFmtId="0" hierarchy="6" level="1">
      <sharedItems containsSemiMixedTypes="0" containsString="0"/>
    </cacheField>
    <cacheField name="[TestResultTable].[TestType].[TestType]" caption="TestType" numFmtId="0" hierarchy="9" level="1">
      <sharedItems count="2">
        <s v="[TestResultTable].[TestType].&amp;[Process2]" c="Process2"/>
        <s v="[TestResultTable].[TestType].&amp;[Process4]" c="Process4"/>
      </sharedItems>
    </cacheField>
    <cacheField name="[Measures].[Sum of TestValue]" caption="Sum of TestValue" numFmtId="0" hierarchy="13" level="32767"/>
    <cacheField name="[TestResultTable].[TestStatus].[TestStatus]" caption="TestStatus" numFmtId="0" hierarchy="7" level="1">
      <sharedItems count="2">
        <s v="[TestResultTable].[TestStatus].&amp;[Pass]" c="Pass"/>
        <s v="[TestResultTable].[TestStatus].&amp;[Warning]" c="Warning"/>
      </sharedItems>
    </cacheField>
  </cacheFields>
  <cacheHierarchies count="21">
    <cacheHierarchy uniqueName="[ProcessSpecs].[SafeRange]" caption="SafeRange" attribute="1" defaultMemberUniqueName="[ProcessSpecs].[SafeRange].[All]" allUniqueName="[ProcessSpecs].[SafeRange].[All]" dimensionUniqueName="[ProcessSpecs]" displayFolder="" count="0" unbalanced="0"/>
    <cacheHierarchy uniqueName="[ProcessSpecs].[SpecRange]" caption="SpecRange" attribute="1" defaultMemberUniqueName="[ProcessSpecs].[SpecRange].[All]" allUniqueName="[ProcessSpecs].[SpecRange].[All]" dimensionUniqueName="[ProcessSpecs]" displayFolder="" count="0" unbalanced="0"/>
    <cacheHierarchy uniqueName="[ProcessSpecs].[TestType]" caption="TestType" attribute="1" defaultMemberUniqueName="[ProcessSpecs].[TestType].[All]" allUniqueName="[ProcessSpecs].[TestType].[All]" dimensionUniqueName="[ProcessSpecs]" displayFolder="" count="0" unbalanced="0"/>
    <cacheHierarchy uniqueName="[TestResultTable].[Date]" caption="Date" attribute="1" defaultMemberUniqueName="[TestResultTable].[Date].[All]" allUniqueName="[TestResultTable].[Date].[All]" dimensionUniqueName="[TestResultTable]" displayFolder="" count="2" unbalanced="0">
      <fieldsUsage count="2">
        <fieldUsage x="-1"/>
        <fieldUsage x="0"/>
      </fieldsUsage>
    </cacheHierarchy>
    <cacheHierarchy uniqueName="[TestResultTable].[SafeRange]" caption="SafeRange" attribute="1" defaultMemberUniqueName="[TestResultTable].[SafeRange].[All]" allUniqueName="[TestResultTable].[SafeRange].[All]" dimensionUniqueName="[TestResultTable]" displayFolder="" count="0" unbalanced="0"/>
    <cacheHierarchy uniqueName="[TestResultTable].[SpecRange]" caption="SpecRange" attribute="1" defaultMemberUniqueName="[TestResultTable].[SpecRange].[All]" allUniqueName="[TestResultTable].[SpecRange].[All]" dimensionUniqueName="[TestResultTable]" displayFolder="" count="0" unbalanced="0"/>
    <cacheHierarchy uniqueName="[TestResultTable].[TestNum]" caption="TestNum" attribute="1" defaultMemberUniqueName="[TestResultTable].[TestNum].[All]" allUniqueName="[TestResultTable].[TestNum].[All]" dimensionUniqueName="[TestResultTable]" displayFolder="" count="2" unbalanced="0">
      <fieldsUsage count="2">
        <fieldUsage x="-1"/>
        <fieldUsage x="1"/>
      </fieldsUsage>
    </cacheHierarchy>
    <cacheHierarchy uniqueName="[TestResultTable].[TestStatus]" caption="TestStatus" attribute="1" defaultMemberUniqueName="[TestResultTable].[TestStatus].[All]" allUniqueName="[TestResultTable].[TestStatus].[All]" dimensionUniqueName="[TestResultTable]" displayFolder="" count="2" unbalanced="0">
      <fieldsUsage count="2">
        <fieldUsage x="-1"/>
        <fieldUsage x="4"/>
      </fieldsUsage>
    </cacheHierarchy>
    <cacheHierarchy uniqueName="[TestResultTable].[TestStatusNumeric]" caption="TestStatusNumeric" attribute="1" defaultMemberUniqueName="[TestResultTable].[TestStatusNumeric].[All]" allUniqueName="[TestResultTable].[TestStatusNumeric].[All]" dimensionUniqueName="[TestResultTable]" displayFolder="" count="0" unbalanced="0"/>
    <cacheHierarchy uniqueName="[TestResultTable].[TestType]" caption="TestType" attribute="1" defaultMemberUniqueName="[TestResultTable].[TestType].[All]" allUniqueName="[TestResultTable].[TestType].[All]" dimensionUniqueName="[TestResultTable]" displayFolder="" count="2" unbalanced="0">
      <fieldsUsage count="2">
        <fieldUsage x="-1"/>
        <fieldUsage x="2"/>
      </fieldsUsage>
    </cacheHierarchy>
    <cacheHierarchy uniqueName="[TestResultTable].[TestValue]" caption="TestValue" attribute="1" defaultMemberUniqueName="[TestResultTable].[TestValue].[All]" allUniqueName="[TestResultTable].[TestValue].[All]" dimensionUniqueName="[TestResultTable]" displayFolder="" count="0" unbalanced="0"/>
    <cacheHierarchy uniqueName="[ProcessSpecs].[RowNumber]" caption="RowNumber" attribute="1" keyAttribute="1" defaultMemberUniqueName="[ProcessSpecs].[RowNumber].[All]" allUniqueName="[ProcessSpecs].[RowNumber].[All]" dimensionUniqueName="[ProcessSpecs]" displayFolder="" count="0" unbalanced="0" hidden="1"/>
    <cacheHierarchy uniqueName="[TestResultTable].[RowNumber]" caption="RowNumber" attribute="1" keyAttribute="1" defaultMemberUniqueName="[TestResultTable].[RowNumber].[All]" allUniqueName="[TestResultTable].[RowNumber].[All]" dimensionUniqueName="[TestResultTable]" displayFolder="" count="0" unbalanced="0" hidden="1"/>
    <cacheHierarchy uniqueName="[Measures].[Sum of TestValue]" caption="Sum of TestValue" measure="1" displayFolder="" measureGroup="TestResultTable" count="0" oneField="1">
      <fieldsUsage count="1">
        <fieldUsage x="3"/>
      </fieldsUsage>
    </cacheHierarchy>
    <cacheHierarchy uniqueName="[Measures].[Test Status Measure]" caption="Test Status Measure" measure="1" displayFolder="" measureGroup="TestResultTable" count="0"/>
    <cacheHierarchy uniqueName="[Measures].[Result Status]" caption="Result Status" measure="1" displayFolder="" measureGroup="TestResultTable" count="0"/>
    <cacheHierarchy uniqueName="[Measures].[_Count ProcessSpecs]" caption="_Count ProcessSpecs" measure="1" displayFolder="" measureGroup="ProcessSpecs" count="0" hidden="1"/>
    <cacheHierarchy uniqueName="[Measures].[_Count TestResultTable]" caption="_Count TestResultTable" measure="1" displayFolder="" measureGroup="TestResultTable" count="0" hidden="1"/>
    <cacheHierarchy uniqueName="[Measures].[_Result Status Goal]" caption="Result Status Goal" measure="1" measureGroup="TestResultTable" count="0"/>
    <cacheHierarchy uniqueName="[Measures].[_Result Status Status]" caption="Result Status Status" measure="1" measureGroup="TestResultTable" count="0"/>
    <cacheHierarchy uniqueName="[Measures].[_Result Status Trend]" caption="Result Status Trend" measure="1" measureGroup="TestResultTable" count="0"/>
  </cacheHierarchies>
  <kpis count="1">
    <kpi uniqueName="Result Status" caption="Result Status" displayFolder="" measureGroup="TestResultTable" parent="" value="[Measures].[Result Status]" goal="[Measures].[_Result Status Goal]" status="[Measures].[_Result Status Status]" trend="[Measures].[_Result Status Trend]" weight=""/>
  </kpis>
  <dimensions count="3">
    <dimension measure="1" name="Measures" uniqueName="[Measures]" caption="Measures"/>
    <dimension name="ProcessSpecs" uniqueName="[ProcessSpecs]" caption="ProcessSpecs"/>
    <dimension name="TestResultTable" uniqueName="[TestResultTable]" caption="TestResultTable"/>
  </dimensions>
  <measureGroups count="2">
    <measureGroup name="ProcessSpecs" caption="ProcessSpecs"/>
    <measureGroup name="TestResultTable" caption="TestResultTable"/>
  </measureGroups>
  <maps count="3">
    <map measureGroup="0" dimension="1"/>
    <map measureGroup="1"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rob" refreshedDate="41058.033316435183" createdVersion="4" refreshedVersion="4" minRefreshableVersion="3" recordCount="0" supportSubquery="1" supportAdvancedDrill="1">
  <cacheSource type="external" connectionId="1"/>
  <cacheFields count="4">
    <cacheField name="[Measures].[Result Status]" caption="Result Status" numFmtId="0" hierarchy="15" level="32767"/>
    <cacheField name="[TestResultTable].[TestNum].[TestNum]" caption="TestNum" numFmtId="0" hierarchy="6" level="1">
      <sharedItems count="54">
        <s v="[TestResultTable].[TestNum].&amp;[12455]" c="12455"/>
        <s v="[TestResultTable].[TestNum].&amp;[12456]" c="12456"/>
        <s v="[TestResultTable].[TestNum].&amp;[12457]" c="12457"/>
        <s v="[TestResultTable].[TestNum].&amp;[12458]" c="12458"/>
        <s v="[TestResultTable].[TestNum].&amp;[12459]" c="12459"/>
        <s v="[TestResultTable].[TestNum].&amp;[12460]" c="12460"/>
        <s v="[TestResultTable].[TestNum].&amp;[12461]" c="12461"/>
        <s v="[TestResultTable].[TestNum].&amp;[12462]" c="12462"/>
        <s v="[TestResultTable].[TestNum].&amp;[12463]" c="12463"/>
        <s v="[TestResultTable].[TestNum].&amp;[12465]" c="12465"/>
        <s v="[TestResultTable].[TestNum].&amp;[12467]" c="12467"/>
        <s v="[TestResultTable].[TestNum].&amp;[12468]" c="12468"/>
        <s v="[TestResultTable].[TestNum].&amp;[12469]" c="12469"/>
        <s v="[TestResultTable].[TestNum].&amp;[12470]" c="12470"/>
        <s v="[TestResultTable].[TestNum].&amp;[12475]" c="12475"/>
        <s v="[TestResultTable].[TestNum].&amp;[12477]" c="12477"/>
        <s v="[TestResultTable].[TestNum].&amp;[12478]" c="12478"/>
        <s v="[TestResultTable].[TestNum].&amp;[12481]" c="12481"/>
        <s v="[TestResultTable].[TestNum].&amp;[12482]" c="12482"/>
        <s v="[TestResultTable].[TestNum].&amp;[12486]" c="12486"/>
        <s v="[TestResultTable].[TestNum].&amp;[12487]" c="12487"/>
        <s v="[TestResultTable].[TestNum].&amp;[12489]" c="12489"/>
        <s v="[TestResultTable].[TestNum].&amp;[12490]" c="12490"/>
        <s v="[TestResultTable].[TestNum].&amp;[12491]" c="12491"/>
        <s v="[TestResultTable].[TestNum].&amp;[12492]" c="12492"/>
        <s v="[TestResultTable].[TestNum].&amp;[12493]" c="12493"/>
        <s v="[TestResultTable].[TestNum].&amp;[12496]" c="12496"/>
        <s v="[TestResultTable].[TestNum].&amp;[12501]" c="12501"/>
        <s v="[TestResultTable].[TestNum].&amp;[12502]" c="12502"/>
        <s v="[TestResultTable].[TestNum].&amp;[12503]" c="12503"/>
        <s v="[TestResultTable].[TestNum].&amp;[12505]" c="12505"/>
        <s v="[TestResultTable].[TestNum].&amp;[12506]" c="12506"/>
        <s v="[TestResultTable].[TestNum].&amp;[12509]" c="12509"/>
        <s v="[TestResultTable].[TestNum].&amp;[12517]" c="12517"/>
        <s v="[TestResultTable].[TestNum].&amp;[12518]" c="12518"/>
        <s v="[TestResultTable].[TestNum].&amp;[12519]" c="12519"/>
        <s v="[TestResultTable].[TestNum].&amp;[12522]" c="12522"/>
        <s v="[TestResultTable].[TestNum].&amp;[12523]" c="12523"/>
        <s v="[TestResultTable].[TestNum].&amp;[12525]" c="12525"/>
        <s v="[TestResultTable].[TestNum].&amp;[12527]" c="12527"/>
        <s v="[TestResultTable].[TestNum].&amp;[12530]" c="12530"/>
        <s v="[TestResultTable].[TestNum].&amp;[12531]" c="12531"/>
        <s v="[TestResultTable].[TestNum].&amp;[12533]" c="12533"/>
        <s v="[TestResultTable].[TestNum].&amp;[12534]" c="12534"/>
        <s v="[TestResultTable].[TestNum].&amp;[12535]" c="12535"/>
        <s v="[TestResultTable].[TestNum].&amp;[12538]" c="12538"/>
        <s v="[TestResultTable].[TestNum].&amp;[12539]" c="12539"/>
        <s v="[TestResultTable].[TestNum].&amp;[12543]" c="12543"/>
        <s v="[TestResultTable].[TestNum].&amp;[12544]" c="12544"/>
        <s v="[TestResultTable].[TestNum].&amp;[12546]" c="12546"/>
        <s v="[TestResultTable].[TestNum].&amp;[12547]" c="12547"/>
        <s v="[TestResultTable].[TestNum].&amp;[12550]" c="12550"/>
        <s v="[TestResultTable].[TestNum].&amp;[12551]" c="12551"/>
        <s v="[TestResultTable].[TestNum].&amp;[12552]" c="12552"/>
      </sharedItems>
    </cacheField>
    <cacheField name="[TestResultTable].[TestType].[TestType]" caption="TestType" numFmtId="0" hierarchy="9" level="1">
      <sharedItems count="7">
        <s v="[TestResultTable].[TestType].&amp;[Process1a]" c="Process1a"/>
        <s v="[TestResultTable].[TestType].&amp;[Process1b]" c="Process1b"/>
        <s v="[TestResultTable].[TestType].&amp;[Process2]" c="Process2"/>
        <s v="[TestResultTable].[TestType].&amp;[Process3]" c="Process3"/>
        <s v="[TestResultTable].[TestType].&amp;[Process4]" c="Process4"/>
        <s v="[TestResultTable].[TestType].&amp;[Process5]" c="Process5"/>
        <s v="[TestResultTable].[TestType].&amp;[Process6]" c="Process6"/>
      </sharedItems>
    </cacheField>
    <cacheField name="[TestResultTable].[TestStatus].[TestStatus]" caption="TestStatus" numFmtId="0" hierarchy="7" level="1">
      <sharedItems containsSemiMixedTypes="0" containsString="0"/>
    </cacheField>
  </cacheFields>
  <cacheHierarchies count="21">
    <cacheHierarchy uniqueName="[ProcessSpecs].[SafeRange]" caption="SafeRange" attribute="1" defaultMemberUniqueName="[ProcessSpecs].[SafeRange].[All]" allUniqueName="[ProcessSpecs].[SafeRange].[All]" dimensionUniqueName="[ProcessSpecs]" displayFolder="" count="2" unbalanced="0"/>
    <cacheHierarchy uniqueName="[ProcessSpecs].[SpecRange]" caption="SpecRange" attribute="1" defaultMemberUniqueName="[ProcessSpecs].[SpecRange].[All]" allUniqueName="[ProcessSpecs].[SpecRange].[All]" dimensionUniqueName="[ProcessSpecs]" displayFolder="" count="2" unbalanced="0"/>
    <cacheHierarchy uniqueName="[ProcessSpecs].[TestType]" caption="TestType" attribute="1" defaultMemberUniqueName="[ProcessSpecs].[TestType].[All]" allUniqueName="[ProcessSpecs].[TestType].[All]" dimensionUniqueName="[ProcessSpecs]" displayFolder="" count="2" unbalanced="0"/>
    <cacheHierarchy uniqueName="[TestResultTable].[Date]" caption="Date" attribute="1" defaultMemberUniqueName="[TestResultTable].[Date].[All]" allUniqueName="[TestResultTable].[Date].[All]" dimensionUniqueName="[TestResultTable]" displayFolder="" count="2" unbalanced="0"/>
    <cacheHierarchy uniqueName="[TestResultTable].[SafeRange]" caption="SafeRange" attribute="1" defaultMemberUniqueName="[TestResultTable].[SafeRange].[All]" allUniqueName="[TestResultTable].[SafeRange].[All]" dimensionUniqueName="[TestResultTable]" displayFolder="" count="2" unbalanced="0"/>
    <cacheHierarchy uniqueName="[TestResultTable].[SpecRange]" caption="SpecRange" attribute="1" defaultMemberUniqueName="[TestResultTable].[SpecRange].[All]" allUniqueName="[TestResultTable].[SpecRange].[All]" dimensionUniqueName="[TestResultTable]" displayFolder="" count="2" unbalanced="0"/>
    <cacheHierarchy uniqueName="[TestResultTable].[TestNum]" caption="TestNum" attribute="1" defaultMemberUniqueName="[TestResultTable].[TestNum].[All]" allUniqueName="[TestResultTable].[TestNum].[All]" dimensionUniqueName="[TestResultTable]" displayFolder="" count="2" unbalanced="0">
      <fieldsUsage count="2">
        <fieldUsage x="-1"/>
        <fieldUsage x="1"/>
      </fieldsUsage>
    </cacheHierarchy>
    <cacheHierarchy uniqueName="[TestResultTable].[TestStatus]" caption="TestStatus" attribute="1" defaultMemberUniqueName="[TestResultTable].[TestStatus].[All]" allUniqueName="[TestResultTable].[TestStatus].[All]" dimensionUniqueName="[TestResultTable]" displayFolder="" count="2" unbalanced="0">
      <fieldsUsage count="2">
        <fieldUsage x="-1"/>
        <fieldUsage x="3"/>
      </fieldsUsage>
    </cacheHierarchy>
    <cacheHierarchy uniqueName="[TestResultTable].[TestStatusNumeric]" caption="TestStatusNumeric" attribute="1" defaultMemberUniqueName="[TestResultTable].[TestStatusNumeric].[All]" allUniqueName="[TestResultTable].[TestStatusNumeric].[All]" dimensionUniqueName="[TestResultTable]" displayFolder="" count="0" unbalanced="0"/>
    <cacheHierarchy uniqueName="[TestResultTable].[TestType]" caption="TestType" attribute="1" defaultMemberUniqueName="[TestResultTable].[TestType].[All]" allUniqueName="[TestResultTable].[TestType].[All]" dimensionUniqueName="[TestResultTable]" displayFolder="" count="2" unbalanced="0">
      <fieldsUsage count="2">
        <fieldUsage x="-1"/>
        <fieldUsage x="2"/>
      </fieldsUsage>
    </cacheHierarchy>
    <cacheHierarchy uniqueName="[TestResultTable].[TestValue]" caption="TestValue" attribute="1" defaultMemberUniqueName="[TestResultTable].[TestValue].[All]" allUniqueName="[TestResultTable].[TestValue].[All]" dimensionUniqueName="[TestResultTable]" displayFolder="" count="0" unbalanced="0"/>
    <cacheHierarchy uniqueName="[ProcessSpecs].[RowNumber]" caption="RowNumber" attribute="1" keyAttribute="1" defaultMemberUniqueName="[ProcessSpecs].[RowNumber].[All]" allUniqueName="[ProcessSpecs].[RowNumber].[All]" dimensionUniqueName="[ProcessSpecs]" displayFolder="" count="0" unbalanced="0" hidden="1"/>
    <cacheHierarchy uniqueName="[TestResultTable].[RowNumber]" caption="RowNumber" attribute="1" keyAttribute="1" defaultMemberUniqueName="[TestResultTable].[RowNumber].[All]" allUniqueName="[TestResultTable].[RowNumber].[All]" dimensionUniqueName="[TestResultTable]" displayFolder="" count="0" unbalanced="0" hidden="1"/>
    <cacheHierarchy uniqueName="[Measures].[Sum of TestValue]" caption="Sum of TestValue" measure="1" displayFolder="" measureGroup="TestResultTable" count="0"/>
    <cacheHierarchy uniqueName="[Measures].[Test Status Measure]" caption="Test Status Measure" measure="1" displayFolder="" measureGroup="TestResultTable" count="0"/>
    <cacheHierarchy uniqueName="[Measures].[Result Status]" caption="Result Status" measure="1" displayFolder="" measureGroup="TestResultTable" count="0" oneField="1">
      <fieldsUsage count="1">
        <fieldUsage x="0"/>
      </fieldsUsage>
    </cacheHierarchy>
    <cacheHierarchy uniqueName="[Measures].[_Count ProcessSpecs]" caption="_Count ProcessSpecs" measure="1" displayFolder="" measureGroup="ProcessSpecs" count="0" hidden="1"/>
    <cacheHierarchy uniqueName="[Measures].[_Count TestResultTable]" caption="_Count TestResultTable" measure="1" displayFolder="" measureGroup="TestResultTable" count="0" hidden="1"/>
    <cacheHierarchy uniqueName="[Measures].[_Result Status Goal]" caption="Result Status Goal" measure="1" measureGroup="TestResultTable" count="0"/>
    <cacheHierarchy uniqueName="[Measures].[_Result Status Status]" caption="Result Status Status" measure="1" measureGroup="TestResultTable" count="0"/>
    <cacheHierarchy uniqueName="[Measures].[_Result Status Trend]" caption="Result Status Trend" measure="1" measureGroup="TestResultTable" count="0"/>
  </cacheHierarchies>
  <kpis count="1">
    <kpi uniqueName="Result Status" caption="Result Status" displayFolder="" measureGroup="TestResultTable" parent="" value="[Measures].[Result Status]" goal="[Measures].[_Result Status Goal]" status="[Measures].[_Result Status Status]" trend="[Measures].[_Result Status Trend]" weight=""/>
  </kpis>
  <dimensions count="3">
    <dimension measure="1" name="Measures" uniqueName="[Measures]" caption="Measures"/>
    <dimension name="ProcessSpecs" uniqueName="[ProcessSpecs]" caption="ProcessSpecs"/>
    <dimension name="TestResultTable" uniqueName="[TestResultTable]" caption="TestResultTable"/>
  </dimensions>
  <measureGroups count="2">
    <measureGroup name="ProcessSpecs" caption="ProcessSpecs"/>
    <measureGroup name="TestResultTable" caption="TestResultTable"/>
  </measureGroups>
  <maps count="3">
    <map measureGroup="0" dimension="1"/>
    <map measureGroup="1"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rob" refreshedDate="41058.032123726851" createdVersion="3" refreshedVersion="4" minRefreshableVersion="3" recordCount="0" supportSubquery="1" supportAdvancedDrill="1">
  <cacheSource type="external" connectionId="1">
    <extLst>
      <ext xmlns:x14="http://schemas.microsoft.com/office/spreadsheetml/2009/9/main" uri="{F057638F-6D5F-4e77-A914-E7F072B9BCA8}">
        <x14:sourceConnection name="PowerPivot Data"/>
      </ext>
    </extLst>
  </cacheSource>
  <cacheFields count="0"/>
  <cacheHierarchies count="21">
    <cacheHierarchy uniqueName="[ProcessSpecs].[SafeRange]" caption="SafeRange" attribute="1" defaultMemberUniqueName="[ProcessSpecs].[SafeRange].[All]" allUniqueName="[ProcessSpecs].[SafeRange].[All]" dimensionUniqueName="[ProcessSpecs]" displayFolder="" count="0" unbalanced="0"/>
    <cacheHierarchy uniqueName="[ProcessSpecs].[SpecRange]" caption="SpecRange" attribute="1" defaultMemberUniqueName="[ProcessSpecs].[SpecRange].[All]" allUniqueName="[ProcessSpecs].[SpecRange].[All]" dimensionUniqueName="[ProcessSpecs]" displayFolder="" count="0" unbalanced="0"/>
    <cacheHierarchy uniqueName="[ProcessSpecs].[TestType]" caption="TestType" attribute="1" defaultMemberUniqueName="[ProcessSpecs].[TestType].[All]" allUniqueName="[ProcessSpecs].[TestType].[All]" dimensionUniqueName="[ProcessSpecs]" displayFolder="" count="0" unbalanced="0"/>
    <cacheHierarchy uniqueName="[TestResultTable].[Date]" caption="Date" attribute="1" defaultMemberUniqueName="[TestResultTable].[Date].[All]" allUniqueName="[TestResultTable].[Date].[All]" dimensionUniqueName="[TestResultTable]" displayFolder="" count="0" unbalanced="0"/>
    <cacheHierarchy uniqueName="[TestResultTable].[SafeRange]" caption="SafeRange" attribute="1" defaultMemberUniqueName="[TestResultTable].[SafeRange].[All]" allUniqueName="[TestResultTable].[SafeRange].[All]" dimensionUniqueName="[TestResultTable]" displayFolder="" count="0" unbalanced="0"/>
    <cacheHierarchy uniqueName="[TestResultTable].[SpecRange]" caption="SpecRange" attribute="1" defaultMemberUniqueName="[TestResultTable].[SpecRange].[All]" allUniqueName="[TestResultTable].[SpecRange].[All]" dimensionUniqueName="[TestResultTable]" displayFolder="" count="0" unbalanced="0"/>
    <cacheHierarchy uniqueName="[TestResultTable].[TestNum]" caption="TestNum" attribute="1" defaultMemberUniqueName="[TestResultTable].[TestNum].[All]" allUniqueName="[TestResultTable].[TestNum].[All]" dimensionUniqueName="[TestResultTable]" displayFolder="" count="0" unbalanced="0"/>
    <cacheHierarchy uniqueName="[TestResultTable].[TestStatus]" caption="TestStatus" attribute="1" defaultMemberUniqueName="[TestResultTable].[TestStatus].[All]" allUniqueName="[TestResultTable].[TestStatus].[All]" dimensionUniqueName="[TestResultTable]" displayFolder="" count="0" unbalanced="0"/>
    <cacheHierarchy uniqueName="[TestResultTable].[TestStatusNumeric]" caption="TestStatusNumeric" attribute="1" defaultMemberUniqueName="[TestResultTable].[TestStatusNumeric].[All]" allUniqueName="[TestResultTable].[TestStatusNumeric].[All]" dimensionUniqueName="[TestResultTable]" displayFolder="" count="0" unbalanced="0"/>
    <cacheHierarchy uniqueName="[TestResultTable].[TestType]" caption="TestType" attribute="1" defaultMemberUniqueName="[TestResultTable].[TestType].[All]" allUniqueName="[TestResultTable].[TestType].[All]" dimensionUniqueName="[TestResultTable]" displayFolder="" count="2" unbalanced="0"/>
    <cacheHierarchy uniqueName="[TestResultTable].[TestValue]" caption="TestValue" attribute="1" defaultMemberUniqueName="[TestResultTable].[TestValue].[All]" allUniqueName="[TestResultTable].[TestValue].[All]" dimensionUniqueName="[TestResultTable]" displayFolder="" count="0" unbalanced="0"/>
    <cacheHierarchy uniqueName="[ProcessSpecs].[RowNumber]" caption="RowNumber" attribute="1" keyAttribute="1" defaultMemberUniqueName="[ProcessSpecs].[RowNumber].[All]" allUniqueName="[ProcessSpecs].[RowNumber].[All]" dimensionUniqueName="[ProcessSpecs]" displayFolder="" count="0" unbalanced="0" hidden="1"/>
    <cacheHierarchy uniqueName="[TestResultTable].[RowNumber]" caption="RowNumber" attribute="1" keyAttribute="1" defaultMemberUniqueName="[TestResultTable].[RowNumber].[All]" allUniqueName="[TestResultTable].[RowNumber].[All]" dimensionUniqueName="[TestResultTable]" displayFolder="" count="0" unbalanced="0" hidden="1"/>
    <cacheHierarchy uniqueName="[Measures].[Sum of TestValue]" caption="Sum of TestValue" measure="1" displayFolder="" measureGroup="TestResultTable" count="0"/>
    <cacheHierarchy uniqueName="[Measures].[Test Status Measure]" caption="Test Status Measure" measure="1" displayFolder="" measureGroup="TestResultTable" count="0"/>
    <cacheHierarchy uniqueName="[Measures].[Result Status]" caption="Result Status" measure="1" displayFolder="" measureGroup="TestResultTable" count="0"/>
    <cacheHierarchy uniqueName="[Measures].[_Count ProcessSpecs]" caption="_Count ProcessSpecs" measure="1" displayFolder="" measureGroup="ProcessSpecs" count="0" hidden="1"/>
    <cacheHierarchy uniqueName="[Measures].[_Count TestResultTable]" caption="_Count TestResultTable" measure="1" displayFolder="" measureGroup="TestResultTable" count="0" hidden="1"/>
    <cacheHierarchy uniqueName="[Measures].[_Result Status Goal]" caption="Result Status Goal" measure="1" measureGroup="TestResultTable" count="0"/>
    <cacheHierarchy uniqueName="[Measures].[_Result Status Status]" caption="Result Status Status" measure="1" measureGroup="TestResultTable" count="0"/>
    <cacheHierarchy uniqueName="[Measures].[_Result Status Trend]" caption="Result Status Trend" measure="1" measureGroup="TestResultTable" count="0"/>
  </cacheHierarchies>
  <kpis count="1">
    <kpi uniqueName="Result Status" caption="Result Status" displayFolder="" measureGroup="TestResultTable" parent="" value="[Measures].[Result Status]" goal="[Measures].[_Result Status Goal]" status="[Measures].[_Result Status Status]" trend="[Measures].[_Result Status Trend]" weight=""/>
  </kpis>
  <extLst>
    <ext xmlns:x14="http://schemas.microsoft.com/office/spreadsheetml/2009/9/main" uri="{725AE2AE-9491-48be-B2B4-4EB974FC3084}">
      <x14:pivotCacheDefinition slicerData="1" pivotCacheId="40"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rob" refreshedDate="41058.033119444444" createdVersion="3" refreshedVersion="4" minRefreshableVersion="3" recordCount="0" supportSubquery="1" supportAdvancedDrill="1">
  <cacheSource type="external" connectionId="1">
    <extLst>
      <ext xmlns:x14="http://schemas.microsoft.com/office/spreadsheetml/2009/9/main" uri="{F057638F-6D5F-4e77-A914-E7F072B9BCA8}">
        <x14:sourceConnection name="PowerPivot Data"/>
      </ext>
    </extLst>
  </cacheSource>
  <cacheFields count="0"/>
  <cacheHierarchies count="21">
    <cacheHierarchy uniqueName="[ProcessSpecs].[SafeRange]" caption="SafeRange" attribute="1" defaultMemberUniqueName="[ProcessSpecs].[SafeRange].[All]" allUniqueName="[ProcessSpecs].[SafeRange].[All]" dimensionUniqueName="[ProcessSpecs]" displayFolder="" count="0" unbalanced="0"/>
    <cacheHierarchy uniqueName="[ProcessSpecs].[SpecRange]" caption="SpecRange" attribute="1" defaultMemberUniqueName="[ProcessSpecs].[SpecRange].[All]" allUniqueName="[ProcessSpecs].[SpecRange].[All]" dimensionUniqueName="[ProcessSpecs]" displayFolder="" count="0" unbalanced="0"/>
    <cacheHierarchy uniqueName="[ProcessSpecs].[TestType]" caption="TestType" attribute="1" defaultMemberUniqueName="[ProcessSpecs].[TestType].[All]" allUniqueName="[ProcessSpecs].[TestType].[All]" dimensionUniqueName="[ProcessSpecs]" displayFolder="" count="0" unbalanced="0"/>
    <cacheHierarchy uniqueName="[TestResultTable].[Date]" caption="Date" attribute="1" defaultMemberUniqueName="[TestResultTable].[Date].[All]" allUniqueName="[TestResultTable].[Date].[All]" dimensionUniqueName="[TestResultTable]" displayFolder="" count="0" unbalanced="0"/>
    <cacheHierarchy uniqueName="[TestResultTable].[SafeRange]" caption="SafeRange" attribute="1" defaultMemberUniqueName="[TestResultTable].[SafeRange].[All]" allUniqueName="[TestResultTable].[SafeRange].[All]" dimensionUniqueName="[TestResultTable]" displayFolder="" count="0" unbalanced="0"/>
    <cacheHierarchy uniqueName="[TestResultTable].[SpecRange]" caption="SpecRange" attribute="1" defaultMemberUniqueName="[TestResultTable].[SpecRange].[All]" allUniqueName="[TestResultTable].[SpecRange].[All]" dimensionUniqueName="[TestResultTable]" displayFolder="" count="0" unbalanced="0"/>
    <cacheHierarchy uniqueName="[TestResultTable].[TestNum]" caption="TestNum" attribute="1" defaultMemberUniqueName="[TestResultTable].[TestNum].[All]" allUniqueName="[TestResultTable].[TestNum].[All]" dimensionUniqueName="[TestResultTable]" displayFolder="" count="0" unbalanced="0"/>
    <cacheHierarchy uniqueName="[TestResultTable].[TestStatus]" caption="TestStatus" attribute="1" defaultMemberUniqueName="[TestResultTable].[TestStatus].[All]" allUniqueName="[TestResultTable].[TestStatus].[All]" dimensionUniqueName="[TestResultTable]" displayFolder="" count="2" unbalanced="0"/>
    <cacheHierarchy uniqueName="[TestResultTable].[TestStatusNumeric]" caption="TestStatusNumeric" attribute="1" defaultMemberUniqueName="[TestResultTable].[TestStatusNumeric].[All]" allUniqueName="[TestResultTable].[TestStatusNumeric].[All]" dimensionUniqueName="[TestResultTable]" displayFolder="" count="0" unbalanced="0"/>
    <cacheHierarchy uniqueName="[TestResultTable].[TestType]" caption="TestType" attribute="1" defaultMemberUniqueName="[TestResultTable].[TestType].[All]" allUniqueName="[TestResultTable].[TestType].[All]" dimensionUniqueName="[TestResultTable]" displayFolder="" count="0" unbalanced="0"/>
    <cacheHierarchy uniqueName="[TestResultTable].[TestValue]" caption="TestValue" attribute="1" defaultMemberUniqueName="[TestResultTable].[TestValue].[All]" allUniqueName="[TestResultTable].[TestValue].[All]" dimensionUniqueName="[TestResultTable]" displayFolder="" count="0" unbalanced="0"/>
    <cacheHierarchy uniqueName="[ProcessSpecs].[RowNumber]" caption="RowNumber" attribute="1" keyAttribute="1" defaultMemberUniqueName="[ProcessSpecs].[RowNumber].[All]" allUniqueName="[ProcessSpecs].[RowNumber].[All]" dimensionUniqueName="[ProcessSpecs]" displayFolder="" count="0" unbalanced="0" hidden="1"/>
    <cacheHierarchy uniqueName="[TestResultTable].[RowNumber]" caption="RowNumber" attribute="1" keyAttribute="1" defaultMemberUniqueName="[TestResultTable].[RowNumber].[All]" allUniqueName="[TestResultTable].[RowNumber].[All]" dimensionUniqueName="[TestResultTable]" displayFolder="" count="0" unbalanced="0" hidden="1"/>
    <cacheHierarchy uniqueName="[Measures].[Sum of TestValue]" caption="Sum of TestValue" measure="1" displayFolder="" measureGroup="TestResultTable" count="0"/>
    <cacheHierarchy uniqueName="[Measures].[Test Status Measure]" caption="Test Status Measure" measure="1" displayFolder="" measureGroup="TestResultTable" count="0"/>
    <cacheHierarchy uniqueName="[Measures].[Result Status]" caption="Result Status" measure="1" displayFolder="" measureGroup="TestResultTable" count="0"/>
    <cacheHierarchy uniqueName="[Measures].[_Count ProcessSpecs]" caption="_Count ProcessSpecs" measure="1" displayFolder="" measureGroup="ProcessSpecs" count="0" hidden="1"/>
    <cacheHierarchy uniqueName="[Measures].[_Count TestResultTable]" caption="_Count TestResultTable" measure="1" displayFolder="" measureGroup="TestResultTable" count="0" hidden="1"/>
    <cacheHierarchy uniqueName="[Measures].[_Result Status Goal]" caption="Result Status Goal" measure="1" measureGroup="TestResultTable" count="0"/>
    <cacheHierarchy uniqueName="[Measures].[_Result Status Status]" caption="Result Status Status" measure="1" measureGroup="TestResultTable" count="0"/>
    <cacheHierarchy uniqueName="[Measures].[_Result Status Trend]" caption="Result Status Trend" measure="1" measureGroup="TestResultTable" count="0"/>
  </cacheHierarchies>
  <kpis count="1">
    <kpi uniqueName="Result Status" caption="Result Status" displayFolder="" measureGroup="TestResultTable" parent="" value="[Measures].[Result Status]" goal="[Measures].[_Result Status Goal]" status="[Measures].[_Result Status Status]" trend="[Measures].[_Result Status Trend]" weight=""/>
  </kpis>
  <extLst>
    <ext xmlns:x14="http://schemas.microsoft.com/office/spreadsheetml/2009/9/main" uri="{725AE2AE-9491-48be-B2B4-4EB974FC3084}">
      <x14:pivotCacheDefinition slicerData="1" pivotCacheId="41"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1351" applyNumberFormats="0" applyBorderFormats="0" applyFontFormats="0" applyPatternFormats="0" applyAlignmentFormats="0" applyWidthHeightFormats="1" dataCaption="Values" tag="173080c3-9f2f-446c-8231-75c17c7d2bec" updatedVersion="4" minRefreshableVersion="3" useAutoFormatting="1" itemPrintTitles="1" createdVersion="4" indent="0" outline="1" outlineData="1" multipleFieldFilters="0" fieldListSortAscending="1">
  <location ref="D3:L59" firstHeaderRow="1" firstDataRow="2" firstDataCol="1"/>
  <pivotFields count="4">
    <pivotField dataField="1" showAll="0"/>
    <pivotField axis="axisRow" allDrilled="1" showAll="0" dataSourceSort="1" defaultAttributeDrillState="1">
      <items count="5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t="default"/>
      </items>
    </pivotField>
    <pivotField axis="axisCol" allDrilled="1" showAll="0" dataSourceSort="1" defaultAttributeDrillState="1">
      <items count="8">
        <item x="0"/>
        <item x="1"/>
        <item x="2"/>
        <item x="3"/>
        <item x="4"/>
        <item x="5"/>
        <item x="6"/>
        <item t="default"/>
      </items>
    </pivotField>
    <pivotField allDrilled="1" showAll="0" dataSourceSort="1" defaultAttributeDrillState="1"/>
  </pivotFields>
  <rowFields count="1">
    <field x="1"/>
  </rowFields>
  <rowItems count="5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t="grand">
      <x/>
    </i>
  </rowItems>
  <colFields count="1">
    <field x="2"/>
  </colFields>
  <colItems count="8">
    <i>
      <x/>
    </i>
    <i>
      <x v="1"/>
    </i>
    <i>
      <x v="2"/>
    </i>
    <i>
      <x v="3"/>
    </i>
    <i>
      <x v="4"/>
    </i>
    <i>
      <x v="5"/>
    </i>
    <i>
      <x v="6"/>
    </i>
    <i t="grand">
      <x/>
    </i>
  </colItems>
  <dataFields count="1">
    <dataField name="Result Status Value" fld="0" baseField="0" baseItem="0"/>
  </dataFields>
  <pivotHierarchies count="22">
    <pivotHierarchy/>
    <pivotHierarchy/>
    <pivotHierarchy/>
    <pivotHierarchy/>
    <pivotHierarchy/>
    <pivotHierarchy/>
    <pivotHierarchy/>
    <pivotHierarchy multipleItemSelectionAllowed="1">
      <members count="1" level="1">
        <member name="[TestResultTable].[TestStatus].&amp;[Pass]"/>
      </members>
    </pivotHierarchy>
    <pivotHierarchy/>
    <pivotHierarchy/>
    <pivotHierarchy/>
    <pivotHierarchy/>
    <pivotHierarchy/>
    <pivotHierarchy dragToRow="0" dragToCol="0" dragToPage="0" dragToData="1"/>
    <pivotHierarchy dragToRow="0" dragToCol="0" dragToPage="0" dragToData="1"/>
    <pivotHierarchy dragToRow="0" dragToCol="0" dragToPage="0" dragToData="1" caption="Result Status Value"/>
    <pivotHierarchy dragToRow="0" dragToCol="0" dragToPage="0" dragToData="1"/>
    <pivotHierarchy dragToRow="0" dragToCol="0" dragToPage="0" dragToData="1"/>
    <pivotHierarchy showInFieldList="0" dragToRow="0" dragToCol="0" dragToPage="0" dragToData="1"/>
    <pivotHierarchy showInFieldList="0" dragToRow="0" dragToCol="0" dragToPage="0" dragToData="1" caption="Result Status Status"/>
    <pivotHierarchy showInFieldList="0" dragToRow="0" dragToCol="0" dragToPage="0" dragToData="1"/>
    <pivotHierarchy dragToRow="0" dragToCol="0" dragToPage="0" dragOff="0"/>
  </pivotHierarchies>
  <pivotTableStyleInfo name="PivotStyleLight16" showRowHeaders="1" showColHeaders="1" showRowStripes="0" showColStripes="0" showLastColumn="1"/>
  <rowHierarchiesUsage count="1">
    <rowHierarchyUsage hierarchyUsage="6"/>
  </rowHierarchiesUsage>
  <colHierarchiesUsage count="1">
    <colHierarchyUsage hierarchyUsage="9"/>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2.xml><?xml version="1.0" encoding="utf-8"?>
<pivotTableDefinition xmlns="http://schemas.openxmlformats.org/spreadsheetml/2006/main" name="PivotTable2" cacheId="1321" applyNumberFormats="0" applyBorderFormats="0" applyFontFormats="0" applyPatternFormats="0" applyAlignmentFormats="0" applyWidthHeightFormats="1" dataCaption="Values" tag="68e7648b-2c2d-4313-82f3-899154318d58" updatedVersion="4" minRefreshableVersion="3" useAutoFormatting="1" subtotalHiddenItems="1" rowGrandTotals="0" colGrandTotals="0" itemPrintTitles="1" createdVersion="4" indent="0" outline="1" outlineData="1" multipleFieldFilters="0" rowHeaderCaption="Date" colHeaderCaption="" fieldListSortAscending="1">
  <location ref="B5:D9" firstHeaderRow="1" firstDataRow="2" firstDataCol="1" rowPageCount="1" colPageCount="1"/>
  <pivotFields count="5">
    <pivotField axis="axisRow" allDrilled="1" showAll="0" dataSourceSort="1" defaultAttributeDrillState="1">
      <items count="2">
        <item x="0"/>
        <item t="default"/>
      </items>
    </pivotField>
    <pivotField axis="axisPage" allDrilled="1" showAll="0" dataSourceSort="1" defaultAttributeDrillState="1">
      <items count="1">
        <item t="default"/>
      </items>
    </pivotField>
    <pivotField axis="axisRow" allDrilled="1" showAll="0" dataSourceSort="1" defaultAttributeDrillState="1">
      <items count="3">
        <item x="0"/>
        <item x="1"/>
        <item t="default"/>
      </items>
    </pivotField>
    <pivotField dataField="1" showAll="0"/>
    <pivotField axis="axisCol" allDrilled="1" showAll="0" dataSourceSort="1" defaultAttributeDrillState="1">
      <items count="3">
        <item x="0"/>
        <item x="1"/>
        <item t="default"/>
      </items>
    </pivotField>
  </pivotFields>
  <rowFields count="2">
    <field x="0"/>
    <field x="2"/>
  </rowFields>
  <rowItems count="3">
    <i>
      <x/>
    </i>
    <i r="1">
      <x/>
    </i>
    <i r="1">
      <x v="1"/>
    </i>
  </rowItems>
  <colFields count="1">
    <field x="4"/>
  </colFields>
  <colItems count="2">
    <i>
      <x/>
    </i>
    <i>
      <x v="1"/>
    </i>
  </colItems>
  <pageFields count="1">
    <pageField fld="1" hier="6" name="[TestResultTable].[TestNum].&amp;[12461]" cap="12461"/>
  </pageFields>
  <dataFields count="1">
    <dataField name="TestValue" fld="3" baseField="0" baseItem="0"/>
  </dataFields>
  <formats count="1">
    <format dxfId="6">
      <pivotArea type="all" dataOnly="0" outline="0" fieldPosition="0"/>
    </format>
  </formats>
  <pivotHierarchies count="22">
    <pivotHierarchy/>
    <pivotHierarchy/>
    <pivotHierarchy/>
    <pivotHierarchy/>
    <pivotHierarchy/>
    <pivotHierarchy/>
    <pivotHierarchy/>
    <pivotHierarchy/>
    <pivotHierarchy/>
    <pivotHierarchy/>
    <pivotHierarchy/>
    <pivotHierarchy/>
    <pivotHierarchy/>
    <pivotHierarchy dragToRow="0" dragToCol="0" dragToPage="0" dragToData="1" caption="TestValue"/>
    <pivotHierarchy dragToRow="0" dragToCol="0" dragToPage="0" dragToData="1"/>
    <pivotHierarchy dragToRow="0" dragToCol="0" dragToPage="0" dragToData="1"/>
    <pivotHierarchy dragToRow="0" dragToCol="0" dragToPage="0" dragToData="1"/>
    <pivotHierarchy dragToRow="0" dragToCol="0" dragToPage="0" dragToData="1"/>
    <pivotHierarchy showInFieldList="0" dragToRow="0" dragToCol="0" dragToPage="0" dragToData="1"/>
    <pivotHierarchy showInFieldList="0" dragToRow="0" dragToCol="0" dragToPage="0" dragToData="1"/>
    <pivotHierarchy showInFieldList="0" dragToRow="0" dragToCol="0" dragToPage="0" dragToData="1"/>
    <pivotHierarchy dragToRow="0" dragToCol="0" dragToPage="0" dragOff="0"/>
  </pivotHierarchies>
  <pivotTableStyleInfo name="PivotStyleLight16" showRowHeaders="1" showColHeaders="1" showRowStripes="0" showColStripes="0" showLastColumn="1"/>
  <rowHierarchiesUsage count="2">
    <rowHierarchyUsage hierarchyUsage="3"/>
    <rowHierarchyUsage hierarchyUsage="9"/>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3.xml><?xml version="1.0" encoding="utf-8"?>
<pivotTableDefinition xmlns="http://schemas.openxmlformats.org/spreadsheetml/2006/main" name="PivotTable2" cacheId="1317" applyNumberFormats="0" applyBorderFormats="0" applyFontFormats="0" applyPatternFormats="0" applyAlignmentFormats="0" applyWidthHeightFormats="1" dataCaption="Values" tag="6c4bfa8c-28bb-4974-adb0-d4edcccc213b" updatedVersion="4" minRefreshableVersion="3" useAutoFormatting="1" rowGrandTotals="0" colGrandTotals="0" itemPrintTitles="1" createdVersion="4" indent="0" outline="1" outlineData="1" multipleFieldFilters="0" fieldListSortAscending="1">
  <location ref="D3:F17" firstHeaderRow="0" firstDataRow="1" firstDataCol="1"/>
  <pivotFields count="4">
    <pivotField dataField="1" showAll="0"/>
    <pivotField dataField="1" showAll="0"/>
    <pivotField axis="axisRow" allDrilled="1" showAll="0" dataSourceSort="1" defaultAttributeDrillState="1">
      <items count="15">
        <item x="0"/>
        <item x="1"/>
        <item x="2"/>
        <item x="3"/>
        <item x="4"/>
        <item x="5"/>
        <item x="6"/>
        <item x="7"/>
        <item x="8"/>
        <item x="9"/>
        <item x="10"/>
        <item x="11"/>
        <item x="12"/>
        <item x="13"/>
        <item t="default"/>
      </items>
    </pivotField>
    <pivotField allDrilled="1" showAll="0" dataSourceSort="1" defaultAttributeDrillState="1"/>
  </pivotFields>
  <rowFields count="1">
    <field x="2"/>
  </rowFields>
  <rowItems count="14">
    <i>
      <x/>
    </i>
    <i>
      <x v="1"/>
    </i>
    <i>
      <x v="2"/>
    </i>
    <i>
      <x v="3"/>
    </i>
    <i>
      <x v="4"/>
    </i>
    <i>
      <x v="5"/>
    </i>
    <i>
      <x v="6"/>
    </i>
    <i>
      <x v="7"/>
    </i>
    <i>
      <x v="8"/>
    </i>
    <i>
      <x v="9"/>
    </i>
    <i>
      <x v="10"/>
    </i>
    <i>
      <x v="11"/>
    </i>
    <i>
      <x v="12"/>
    </i>
    <i>
      <x v="13"/>
    </i>
  </rowItems>
  <colFields count="1">
    <field x="-2"/>
  </colFields>
  <colItems count="2">
    <i>
      <x/>
    </i>
    <i i="1">
      <x v="1"/>
    </i>
  </colItems>
  <dataFields count="2">
    <dataField name="Result Status Value" fld="0" baseField="0" baseItem="0"/>
    <dataField name="Result Status Status" fld="1" baseField="0" baseItem="0"/>
  </dataFields>
  <pivotHierarchies count="22">
    <pivotHierarchy/>
    <pivotHierarchy/>
    <pivotHierarchy/>
    <pivotHierarchy/>
    <pivotHierarchy/>
    <pivotHierarchy/>
    <pivotHierarchy/>
    <pivotHierarchy/>
    <pivotHierarchy/>
    <pivotHierarchy multipleItemSelectionAllowed="1">
      <members count="1" level="1">
        <member name="[TestResultTable].[TestType].&amp;[Process4]"/>
      </members>
    </pivotHierarchy>
    <pivotHierarchy/>
    <pivotHierarchy/>
    <pivotHierarchy/>
    <pivotHierarchy dragToRow="0" dragToCol="0" dragToPage="0" dragToData="1"/>
    <pivotHierarchy dragToRow="0" dragToCol="0" dragToPage="0" dragToData="1"/>
    <pivotHierarchy dragToRow="0" dragToCol="0" dragToPage="0" dragToData="1" caption="Result Status Value"/>
    <pivotHierarchy dragToRow="0" dragToCol="0" dragToPage="0" dragToData="1"/>
    <pivotHierarchy dragToRow="0" dragToCol="0" dragToPage="0" dragToData="1"/>
    <pivotHierarchy showInFieldList="0" dragToRow="0" dragToCol="0" dragToPage="0" dragToData="1"/>
    <pivotHierarchy showInFieldList="0" dragToRow="0" dragToCol="0" dragToPage="0" dragToData="1" caption="Result Status Status"/>
    <pivotHierarchy showInFieldList="0" dragToRow="0" dragToCol="0" dragToPage="0" dragToData="1"/>
    <pivotHierarchy dragToRow="0" dragToCol="0" dragToPage="0" dragOff="0"/>
  </pivotHierarchies>
  <pivotTableStyleInfo name="PivotStyleLight16" showRowHeaders="1" showColHeaders="1" showRowStripes="0" showColStripes="0" showLastColumn="1"/>
  <rowHierarchiesUsage count="1">
    <rowHierarchyUsage hierarchyUsage="6"/>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TestType1" sourceName="[TestResultTable].[TestType]">
  <pivotTables>
    <pivotTable tabId="12" name="PivotTable2"/>
  </pivotTables>
  <data>
    <olap pivotCacheId="40">
      <levels count="2">
        <level uniqueName="[TestResultTable].[TestType].[(All)]" sourceCaption="(All)" count="0"/>
        <level uniqueName="[TestResultTable].[TestType].[TestType]" sourceCaption="TestType" count="7">
          <ranges>
            <range startItem="0">
              <i n="[TestResultTable].[TestType].&amp;[Process1a]" c="Process1a"/>
              <i n="[TestResultTable].[TestType].&amp;[Process1b]" c="Process1b"/>
              <i n="[TestResultTable].[TestType].&amp;[Process2]" c="Process2"/>
              <i n="[TestResultTable].[TestType].&amp;[Process3]" c="Process3"/>
              <i n="[TestResultTable].[TestType].&amp;[Process4]" c="Process4"/>
              <i n="[TestResultTable].[TestType].&amp;[Process5]" c="Process5"/>
              <i n="[TestResultTable].[TestType].&amp;[Process6]" c="Process6"/>
            </range>
          </ranges>
        </level>
      </levels>
      <selections count="1">
        <selection n="[TestResultTable].[TestType].&amp;[Process4]"/>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TestStatus" sourceName="[TestResultTable].[TestStatus]">
  <pivotTables>
    <pivotTable tabId="13" name="PivotTable3"/>
  </pivotTables>
  <data>
    <olap pivotCacheId="41">
      <levels count="2">
        <level uniqueName="[TestResultTable].[TestStatus].[(All)]" sourceCaption="(All)" count="0"/>
        <level uniqueName="[TestResultTable].[TestStatus].[TestStatus]" sourceCaption="TestStatus" count="3">
          <ranges>
            <range startItem="0">
              <i n="[TestResultTable].[TestStatus].&amp;[Fail]" c="Fail"/>
              <i n="[TestResultTable].[TestStatus].&amp;[Pass]" c="Pass"/>
              <i n="[TestResultTable].[TestStatus].&amp;[Warning]" c="Warning"/>
            </range>
          </ranges>
        </level>
      </levels>
      <selections count="1">
        <selection n="[TestResultTable].[TestStatus].&amp;[Pass]"/>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TestStatus" cache="Slicer_TestStatus" caption="TestStatus" columnCount="2" level="1" rowHeight="203200"/>
</slicers>
</file>

<file path=xl/slicers/slicer2.xml><?xml version="1.0" encoding="utf-8"?>
<slicers xmlns="http://schemas.microsoft.com/office/spreadsheetml/2009/9/main" xmlns:mc="http://schemas.openxmlformats.org/markup-compatibility/2006" xmlns:x="http://schemas.openxmlformats.org/spreadsheetml/2006/main" mc:Ignorable="x">
  <slicer name="TestType 1" cache="Slicer_TestType1" caption="TestType" level="1" rowHeight="203200"/>
</slicers>
</file>

<file path=xl/tables/table1.xml><?xml version="1.0" encoding="utf-8"?>
<table xmlns="http://schemas.openxmlformats.org/spreadsheetml/2006/main" id="1" name="ProcessSpecs" displayName="ProcessSpecs" ref="A1:C8" totalsRowShown="0" headerRowDxfId="16" dataDxfId="15">
  <autoFilter ref="A1:C8"/>
  <tableColumns count="3">
    <tableColumn id="1" name="TestType" dataDxfId="14"/>
    <tableColumn id="2" name="SpecRange" dataDxfId="13"/>
    <tableColumn id="3" name="SafeRange" dataDxfId="12"/>
  </tableColumns>
  <tableStyleInfo name="TableStyleLight9" showFirstColumn="0" showLastColumn="0" showRowStripes="1" showColumnStripes="0"/>
</table>
</file>

<file path=xl/tables/table2.xml><?xml version="1.0" encoding="utf-8"?>
<table xmlns="http://schemas.openxmlformats.org/spreadsheetml/2006/main" id="2" name="Table2" displayName="Table2" ref="A1:D102" totalsRowShown="0" headerRowDxfId="11">
  <autoFilter ref="A1:D102"/>
  <tableColumns count="4">
    <tableColumn id="1" name="Date" dataDxfId="10"/>
    <tableColumn id="2" name="TestType" dataDxfId="9"/>
    <tableColumn id="4" name="TestNum" dataDxfId="8"/>
    <tableColumn id="3" name="TestValue" dataDxfId="7"/>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2.xml"/><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J16"/>
  <sheetViews>
    <sheetView workbookViewId="0">
      <selection activeCell="E6" sqref="E6"/>
    </sheetView>
  </sheetViews>
  <sheetFormatPr defaultRowHeight="15"/>
  <cols>
    <col min="1" max="1" width="9.140625" style="1"/>
    <col min="2" max="2" width="11.7109375" style="1" customWidth="1"/>
    <col min="3" max="3" width="14.140625" style="1" customWidth="1"/>
    <col min="4" max="4" width="19.5703125" style="1" customWidth="1"/>
    <col min="5" max="5" width="22.28515625" style="1" customWidth="1"/>
    <col min="6" max="6" width="1.5703125" style="1" customWidth="1"/>
    <col min="7" max="7" width="32.28515625" style="1" customWidth="1"/>
    <col min="8" max="8" width="66.42578125" style="1" customWidth="1"/>
    <col min="9" max="16384" width="9.140625" style="1"/>
  </cols>
  <sheetData>
    <row r="1" spans="2:10">
      <c r="B1" s="1" t="s">
        <v>36</v>
      </c>
      <c r="D1" s="1" t="s">
        <v>4</v>
      </c>
      <c r="E1" s="1" t="s">
        <v>5</v>
      </c>
    </row>
    <row r="2" spans="2:10">
      <c r="B2" s="1">
        <v>0.12</v>
      </c>
      <c r="C2" s="1" t="b">
        <f>OR(MROUND(B2,1/(10^(LEN(LEFT(D2,FIND("-",D2)-1))-FIND(".",LEFT(D2,FIND("-",D2)-1)))))&lt;--LEFT(D2,FIND("-",D2)-1),MROUND(B2,1/(10^(LEN(MID(D2,FIND("-",D2)+1,10))-FIND(".",MID(D2,FIND("-",D2)+1,10)))))&gt;--MID(D2,FIND("-",D2)+1,10))</f>
        <v>1</v>
      </c>
      <c r="D2" s="2" t="s">
        <v>6</v>
      </c>
      <c r="E2" s="6" t="s">
        <v>20</v>
      </c>
      <c r="G2" s="7">
        <f>1/(10^(LEN(LEFT(D2,FIND("-",D2)-1))-FIND(".",LEFT(D2,FIND("-",D2)-1))))</f>
        <v>0.01</v>
      </c>
      <c r="H2" s="8">
        <f>1/(10^(LEN(MID(D2,FIND("-",D2)+1,10))-FIND(".",MID(D2,FIND("-",D2)+1,10))))</f>
        <v>0.01</v>
      </c>
      <c r="I2" s="5">
        <f>LEN(LEFT(E2,FIND("-",E2)-1))-FIND(".",LEFT(E2,FIND("-",E2)-1))</f>
        <v>3</v>
      </c>
      <c r="J2" s="5">
        <f>LEN(MID(E2,FIND("-",E2)+1,10))-FIND(".",MID(E2,FIND("-",E2)+1,10))</f>
        <v>3</v>
      </c>
    </row>
    <row r="3" spans="2:10">
      <c r="B3" s="1">
        <v>0.17019999999999999</v>
      </c>
      <c r="D3" s="2" t="s">
        <v>34</v>
      </c>
      <c r="E3" s="6" t="s">
        <v>35</v>
      </c>
      <c r="G3" s="1" t="s">
        <v>0</v>
      </c>
      <c r="H3" s="1" t="s">
        <v>1</v>
      </c>
    </row>
    <row r="4" spans="2:10">
      <c r="B4" s="1">
        <v>8.6999999999999994E-2</v>
      </c>
      <c r="D4" s="2" t="s">
        <v>7</v>
      </c>
      <c r="E4" s="6" t="s">
        <v>21</v>
      </c>
    </row>
    <row r="5" spans="2:10">
      <c r="B5" s="1">
        <v>0.12</v>
      </c>
      <c r="C5" s="1" t="b">
        <f>OR(AND(B5&gt;=--MID(E5,FIND("-",E5)+1,10),B5&lt;=--MID(D5,FIND("-",D5)+1,10)),AND(B5&gt;=--MID(E5,FIND("-",E5)+1,10),B5&lt;=--MID(D5,FIND("-",D5)+1,10)))</f>
        <v>1</v>
      </c>
      <c r="D5" s="2" t="s">
        <v>8</v>
      </c>
      <c r="E5" s="6" t="s">
        <v>22</v>
      </c>
      <c r="G5" s="1" t="b">
        <f>AND(B2&gt;=--LEFT(D2,FIND("-",D2)-1),B2&lt;=--LEFT(E2,FIND("-",E2)-1))</f>
        <v>0</v>
      </c>
    </row>
    <row r="6" spans="2:10">
      <c r="B6" s="1">
        <v>8.2000000000000003E-2</v>
      </c>
      <c r="C6" s="1" t="b">
        <f>OR(AND(B6&gt;=--MID(E6,FIND("-",E6)+1,10),B6&lt;=--MID(D6,FIND("-",D6)+1,10)),AND(B6&gt;=--MID(E6,FIND("-",E6)+1,10),B6&lt;=--MID(D6,FIND("-",D6)+1,10)))</f>
        <v>0</v>
      </c>
      <c r="D6" s="2" t="s">
        <v>9</v>
      </c>
      <c r="E6" s="6" t="s">
        <v>23</v>
      </c>
      <c r="G6" s="1" t="b">
        <f>OR(AND(B2&gt;=--LEFT(D2,FIND("-",D2)-1),B2&lt;=--LEFT(E2,FIND("-",E2)-1)),AND(B2&gt;=--MID(E2,FIND("-",E2)+1,10),B2&lt;=--MID(D2,FIND("-",D2)+1,10)))</f>
        <v>0</v>
      </c>
      <c r="H6" s="3" t="b">
        <f>OR(MROUND(B2,G2)&lt;--LEFT(D2,FIND("-",D2)-1),MROUND(B2,H2)&gt;--MID(D2,FIND("-",D2)+1,10))</f>
        <v>1</v>
      </c>
    </row>
    <row r="7" spans="2:10">
      <c r="B7" s="1">
        <v>9.2999999999999999E-2</v>
      </c>
      <c r="D7" s="2" t="s">
        <v>10</v>
      </c>
      <c r="E7" s="6" t="s">
        <v>24</v>
      </c>
      <c r="G7" s="1" t="b">
        <f t="shared" ref="G7:G8" si="0">OR(AND(B3&gt;=--MID(E3,FIND("-",E3)+1,10),B3&lt;=--MID(D3,FIND("-",D3)+1,10)),AND(B3&gt;=--MID(E3,FIND("-",E3)+1,10),B3&lt;=--MID(D3,FIND("-",D3)+1,10)))</f>
        <v>0</v>
      </c>
      <c r="H7" s="4"/>
    </row>
    <row r="8" spans="2:10">
      <c r="D8" s="2" t="s">
        <v>11</v>
      </c>
      <c r="E8" s="6" t="s">
        <v>25</v>
      </c>
      <c r="G8" s="1" t="b">
        <f t="shared" si="0"/>
        <v>0</v>
      </c>
    </row>
    <row r="9" spans="2:10">
      <c r="D9" s="2" t="s">
        <v>12</v>
      </c>
      <c r="E9" s="6" t="s">
        <v>26</v>
      </c>
    </row>
    <row r="10" spans="2:10">
      <c r="D10" s="2" t="s">
        <v>13</v>
      </c>
      <c r="E10" s="6" t="s">
        <v>27</v>
      </c>
      <c r="H10" s="1" t="s">
        <v>2</v>
      </c>
    </row>
    <row r="11" spans="2:10">
      <c r="D11" s="2" t="s">
        <v>14</v>
      </c>
      <c r="E11" s="6" t="s">
        <v>28</v>
      </c>
      <c r="H11" s="1" t="s">
        <v>3</v>
      </c>
    </row>
    <row r="12" spans="2:10">
      <c r="D12" s="2" t="s">
        <v>15</v>
      </c>
      <c r="E12" s="6" t="s">
        <v>29</v>
      </c>
    </row>
    <row r="13" spans="2:10">
      <c r="D13" s="2" t="s">
        <v>16</v>
      </c>
      <c r="E13" s="6" t="s">
        <v>30</v>
      </c>
    </row>
    <row r="14" spans="2:10">
      <c r="D14" s="2" t="s">
        <v>17</v>
      </c>
      <c r="E14" s="6" t="s">
        <v>31</v>
      </c>
    </row>
    <row r="15" spans="2:10">
      <c r="D15" s="2" t="s">
        <v>18</v>
      </c>
      <c r="E15" s="6" t="s">
        <v>32</v>
      </c>
      <c r="H15" s="1" t="b">
        <f>OR(MROUND(B2,0.001)&lt;--LEFT(D2,FIND("-",D2)-1),MROUND(B2,H2)&gt;--MID(D2,FIND("-",D2)+1,10))</f>
        <v>1</v>
      </c>
    </row>
    <row r="16" spans="2:10">
      <c r="D16" s="2" t="s">
        <v>19</v>
      </c>
      <c r="E16" s="6" t="s">
        <v>33</v>
      </c>
    </row>
  </sheetData>
  <conditionalFormatting sqref="B2:B16">
    <cfRule type="expression" dxfId="5" priority="1">
      <formula>IF(ISBLANK(B2),FALSE,OR(MROUND(B2,1/(10^(LEN(LEFT(D2,FIND("-",D2)-1))-FIND(".",LEFT(D2,FIND("-",D2)-1)))))&lt;--LEFT(D2,FIND("-",D2)-1),MROUND(B2,1/(10^(LEN(MID(D2,FIND("-",D2)+1,10))-FIND(".",MID(D2,FIND("-",D2)+1,10)))))&gt;--MID(D2,FIND("-",D2)+1,10)))</formula>
    </cfRule>
    <cfRule type="expression" dxfId="4" priority="2">
      <formula>OR(AND(B2&gt;=--LEFT(D2,FIND("-",D2)-1),B2&lt;=--LEFT(E2,FIND("-",E2)-1)),AND(B2&gt;=--MID(E2,FIND("-",E2)+1,10),B2&lt;=--MID(D2,FIND("-",D2)+1,10)))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I16"/>
  <sheetViews>
    <sheetView workbookViewId="0">
      <selection activeCell="F10" sqref="F10"/>
    </sheetView>
  </sheetViews>
  <sheetFormatPr defaultRowHeight="15"/>
  <cols>
    <col min="1" max="1" width="9.140625" style="1"/>
    <col min="2" max="2" width="11.7109375" style="1" customWidth="1"/>
    <col min="3" max="3" width="19.5703125" style="1" customWidth="1"/>
    <col min="4" max="4" width="22.28515625" style="1" customWidth="1"/>
    <col min="5" max="7" width="9.140625" style="1" customWidth="1"/>
    <col min="8" max="16384" width="9.140625" style="1"/>
  </cols>
  <sheetData>
    <row r="1" spans="2:9">
      <c r="B1" s="1" t="s">
        <v>36</v>
      </c>
      <c r="C1" s="1" t="s">
        <v>4</v>
      </c>
      <c r="D1" s="1" t="s">
        <v>5</v>
      </c>
    </row>
    <row r="2" spans="2:9">
      <c r="B2" s="1">
        <v>5.2999999999999999E-2</v>
      </c>
      <c r="C2" s="2" t="s">
        <v>39</v>
      </c>
      <c r="D2" s="6" t="s">
        <v>38</v>
      </c>
      <c r="F2" s="7"/>
      <c r="G2" s="8"/>
      <c r="H2" s="5"/>
      <c r="I2" s="5"/>
    </row>
    <row r="3" spans="2:9">
      <c r="B3" s="1">
        <v>4.3999999999999997E-2</v>
      </c>
      <c r="C3" s="2" t="s">
        <v>39</v>
      </c>
      <c r="D3" s="6" t="s">
        <v>38</v>
      </c>
    </row>
    <row r="4" spans="2:9">
      <c r="B4" s="1">
        <v>6.7000000000000004E-2</v>
      </c>
      <c r="C4" s="2" t="s">
        <v>39</v>
      </c>
      <c r="D4" s="6" t="s">
        <v>38</v>
      </c>
    </row>
    <row r="5" spans="2:9">
      <c r="B5" s="1">
        <v>3.9E-2</v>
      </c>
      <c r="C5" s="2" t="s">
        <v>39</v>
      </c>
      <c r="D5" s="6" t="s">
        <v>38</v>
      </c>
    </row>
    <row r="6" spans="2:9">
      <c r="B6" s="1">
        <v>3.9399999999999998E-2</v>
      </c>
      <c r="C6" s="2" t="s">
        <v>39</v>
      </c>
      <c r="D6" s="6" t="s">
        <v>38</v>
      </c>
      <c r="G6" s="3"/>
    </row>
    <row r="7" spans="2:9">
      <c r="B7" s="1">
        <v>3.95E-2</v>
      </c>
      <c r="C7" s="2" t="s">
        <v>39</v>
      </c>
      <c r="D7" s="6" t="s">
        <v>38</v>
      </c>
      <c r="G7" s="4"/>
    </row>
    <row r="8" spans="2:9">
      <c r="B8" s="1">
        <v>3.9600000000000003E-2</v>
      </c>
      <c r="C8" s="2" t="s">
        <v>40</v>
      </c>
      <c r="D8" s="6" t="s">
        <v>38</v>
      </c>
    </row>
    <row r="9" spans="2:9">
      <c r="B9" s="1">
        <v>3.9399999999999998E-2</v>
      </c>
      <c r="C9" s="2" t="s">
        <v>39</v>
      </c>
      <c r="D9" s="6" t="s">
        <v>38</v>
      </c>
    </row>
    <row r="10" spans="2:9">
      <c r="B10" s="1">
        <v>7.1999999999999995E-2</v>
      </c>
      <c r="C10" s="2" t="s">
        <v>39</v>
      </c>
      <c r="D10" s="6" t="s">
        <v>38</v>
      </c>
    </row>
    <row r="11" spans="2:9">
      <c r="B11" s="1">
        <v>7.0400000000000004E-2</v>
      </c>
      <c r="C11" s="2" t="s">
        <v>39</v>
      </c>
      <c r="D11" s="6" t="s">
        <v>38</v>
      </c>
    </row>
    <row r="12" spans="2:9">
      <c r="B12" s="1">
        <v>4.2000000000000003E-2</v>
      </c>
      <c r="C12" s="2" t="s">
        <v>37</v>
      </c>
      <c r="D12" s="6" t="s">
        <v>38</v>
      </c>
    </row>
    <row r="13" spans="2:9">
      <c r="B13" s="1">
        <v>3.5000000000000003E-2</v>
      </c>
      <c r="C13" s="2" t="s">
        <v>37</v>
      </c>
      <c r="D13" s="6" t="s">
        <v>38</v>
      </c>
    </row>
    <row r="14" spans="2:9">
      <c r="B14" s="1">
        <v>3.4000000000000002E-2</v>
      </c>
      <c r="C14" s="2" t="s">
        <v>37</v>
      </c>
      <c r="D14" s="6" t="s">
        <v>38</v>
      </c>
    </row>
    <row r="15" spans="2:9">
      <c r="B15" s="1">
        <v>7.3999999999999996E-2</v>
      </c>
      <c r="C15" s="2" t="s">
        <v>37</v>
      </c>
      <c r="D15" s="6" t="s">
        <v>38</v>
      </c>
    </row>
    <row r="16" spans="2:9">
      <c r="B16" s="1">
        <v>7.4999999999999997E-2</v>
      </c>
      <c r="C16" s="2" t="s">
        <v>37</v>
      </c>
      <c r="D16" s="6" t="s">
        <v>38</v>
      </c>
    </row>
  </sheetData>
  <conditionalFormatting sqref="B2:B16">
    <cfRule type="expression" dxfId="3" priority="1">
      <formula>IF(ISBLANK(B2),FALSE,OR(MROUND(B2,1/(10^(LEN(LEFT(C2,FIND("-",C2)-1))-FIND(".",LEFT(C2,FIND("-",C2)-1)))))&lt;--LEFT(C2,FIND("-",C2)-1),MROUND(B2,1/(10^(LEN(MID(C2,FIND("-",C2)+1,10))-FIND(".",MID(C2,FIND("-",C2)+1,10)))))&gt;--MID(C2,FIND("-",C2)+1,10)))</formula>
    </cfRule>
    <cfRule type="expression" dxfId="2" priority="2">
      <formula>OR(AND(B2&gt;=--LEFT(C2,FIND("-",C2)-1),B2&lt;=--LEFT(D2,FIND("-",D2)-1)),AND(B2&gt;=--MID(D2,FIND("-",D2)+1,10),B2&lt;=--MID(C2,FIND("-",C2)+1,10)))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C1" sqref="C1"/>
    </sheetView>
  </sheetViews>
  <sheetFormatPr defaultRowHeight="15"/>
  <cols>
    <col min="1" max="2" width="9.140625" style="1"/>
    <col min="3" max="3" width="13.28515625" style="1" customWidth="1"/>
    <col min="4" max="4" width="14.42578125" style="1" customWidth="1"/>
    <col min="5" max="7" width="9.140625" style="1"/>
  </cols>
  <sheetData>
    <row r="1" spans="2:6">
      <c r="C1" s="1" t="s">
        <v>122</v>
      </c>
      <c r="D1" s="1" t="s">
        <v>123</v>
      </c>
    </row>
    <row r="2" spans="2:6">
      <c r="B2" s="1">
        <v>4.5999999999999999E-2</v>
      </c>
      <c r="C2" s="1" t="s">
        <v>124</v>
      </c>
      <c r="D2" s="1" t="s">
        <v>125</v>
      </c>
      <c r="F2" s="12"/>
    </row>
    <row r="3" spans="2:6">
      <c r="B3" s="1">
        <v>0.05</v>
      </c>
      <c r="C3" s="1" t="s">
        <v>124</v>
      </c>
      <c r="D3" s="1" t="s">
        <v>125</v>
      </c>
      <c r="F3" s="12"/>
    </row>
    <row r="4" spans="2:6">
      <c r="B4" s="1">
        <v>0.03</v>
      </c>
      <c r="C4" s="1" t="s">
        <v>124</v>
      </c>
      <c r="D4" s="1" t="s">
        <v>125</v>
      </c>
    </row>
    <row r="5" spans="2:6">
      <c r="B5" s="1">
        <v>3.9600000000000003E-2</v>
      </c>
      <c r="C5" s="1" t="s">
        <v>129</v>
      </c>
      <c r="D5" s="1" t="s">
        <v>128</v>
      </c>
    </row>
    <row r="6" spans="2:6">
      <c r="B6" s="1">
        <v>3.9600000000000003E-2</v>
      </c>
      <c r="C6" s="1" t="s">
        <v>126</v>
      </c>
      <c r="D6" s="1" t="s">
        <v>127</v>
      </c>
    </row>
  </sheetData>
  <conditionalFormatting sqref="B2:B6">
    <cfRule type="expression" dxfId="1" priority="1">
      <formula>IF(ISBLANK(B2),FALSE,OR(MROUND(B2,1/(10^(LEN(LEFT(C2,FIND("-",C2)-1))-FIND(".",LEFT(C2,FIND("-",C2)-1)))))&lt;--LEFT(C2,FIND("-",C2)-1),MROUND(B2,1/(10^(LEN(MID(C2,FIND("-",C2)+1,10))-FIND(".",MID(C2,FIND("-",C2)+1,10)))))&gt;--MID(C2,FIND("-",C2)+1,10)))</formula>
    </cfRule>
    <cfRule type="expression" dxfId="0" priority="2">
      <formula>OR(AND(B2&gt;=--LEFT(C2,FIND("-",C2)-1),B2&lt;=--LEFT(D2,FIND("-",D2)-1)),AND(B2&gt;=--MID(D2,FIND("-",D2)+1,10),B2&lt;=--MID(C2,FIND("-",C2)+1,10)))</formula>
    </cfRule>
  </conditionalFormatting>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8"/>
  <sheetViews>
    <sheetView workbookViewId="0">
      <selection activeCell="C26" sqref="C26"/>
    </sheetView>
  </sheetViews>
  <sheetFormatPr defaultRowHeight="15"/>
  <cols>
    <col min="1" max="1" width="17.5703125" style="1" customWidth="1"/>
    <col min="2" max="2" width="14.140625" style="1" customWidth="1"/>
    <col min="3" max="3" width="15.28515625" style="1" customWidth="1"/>
    <col min="4" max="5" width="9.140625" style="1"/>
    <col min="6" max="6" width="12.85546875" style="1" customWidth="1"/>
    <col min="7" max="16384" width="9.140625" style="1"/>
  </cols>
  <sheetData>
    <row r="1" spans="1:3">
      <c r="A1" s="1" t="s">
        <v>41</v>
      </c>
      <c r="B1" s="1" t="s">
        <v>49</v>
      </c>
      <c r="C1" s="1" t="s">
        <v>50</v>
      </c>
    </row>
    <row r="2" spans="1:3">
      <c r="A2" s="1" t="s">
        <v>43</v>
      </c>
      <c r="B2" s="2" t="s">
        <v>39</v>
      </c>
      <c r="C2" s="6" t="s">
        <v>38</v>
      </c>
    </row>
    <row r="3" spans="1:3">
      <c r="A3" s="1" t="s">
        <v>44</v>
      </c>
      <c r="B3" s="2" t="s">
        <v>37</v>
      </c>
      <c r="C3" s="6" t="s">
        <v>38</v>
      </c>
    </row>
    <row r="4" spans="1:3">
      <c r="A4" s="1" t="s">
        <v>42</v>
      </c>
      <c r="B4" s="2" t="s">
        <v>51</v>
      </c>
      <c r="C4" s="6" t="s">
        <v>52</v>
      </c>
    </row>
    <row r="5" spans="1:3">
      <c r="A5" s="1" t="s">
        <v>45</v>
      </c>
      <c r="B5" s="1" t="s">
        <v>53</v>
      </c>
      <c r="C5" s="1" t="s">
        <v>54</v>
      </c>
    </row>
    <row r="6" spans="1:3">
      <c r="A6" s="1" t="s">
        <v>46</v>
      </c>
      <c r="B6" s="1" t="s">
        <v>55</v>
      </c>
      <c r="C6" s="1" t="s">
        <v>56</v>
      </c>
    </row>
    <row r="7" spans="1:3">
      <c r="A7" s="1" t="s">
        <v>47</v>
      </c>
      <c r="B7" s="2" t="s">
        <v>57</v>
      </c>
      <c r="C7" s="6" t="s">
        <v>58</v>
      </c>
    </row>
    <row r="8" spans="1:3">
      <c r="A8" s="1" t="s">
        <v>48</v>
      </c>
      <c r="B8" s="1" t="s">
        <v>59</v>
      </c>
      <c r="C8" s="1" t="s">
        <v>60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02"/>
  <sheetViews>
    <sheetView workbookViewId="0">
      <selection activeCell="D15" sqref="D15"/>
    </sheetView>
  </sheetViews>
  <sheetFormatPr defaultRowHeight="15"/>
  <cols>
    <col min="1" max="1" width="12.42578125" style="1" customWidth="1"/>
    <col min="2" max="3" width="14.85546875" style="1" customWidth="1"/>
    <col min="4" max="4" width="15.7109375" style="1" customWidth="1"/>
    <col min="5" max="5" width="13" style="1" customWidth="1"/>
    <col min="6" max="16384" width="9.140625" style="1"/>
  </cols>
  <sheetData>
    <row r="1" spans="1:4">
      <c r="A1" s="1" t="s">
        <v>61</v>
      </c>
      <c r="B1" s="1" t="s">
        <v>41</v>
      </c>
      <c r="C1" s="1" t="s">
        <v>67</v>
      </c>
      <c r="D1" s="1" t="s">
        <v>62</v>
      </c>
    </row>
    <row r="2" spans="1:4">
      <c r="A2" s="9">
        <v>40909</v>
      </c>
      <c r="B2" s="1" t="s">
        <v>48</v>
      </c>
      <c r="C2" s="1">
        <v>12454</v>
      </c>
      <c r="D2" s="1">
        <v>1.3057000000000001</v>
      </c>
    </row>
    <row r="3" spans="1:4">
      <c r="A3" s="9">
        <v>40910</v>
      </c>
      <c r="B3" s="1" t="s">
        <v>44</v>
      </c>
      <c r="C3" s="1">
        <v>12455</v>
      </c>
      <c r="D3" s="1">
        <v>6.0400000000000002E-2</v>
      </c>
    </row>
    <row r="4" spans="1:4">
      <c r="A4" s="9">
        <v>40911</v>
      </c>
      <c r="B4" s="1" t="s">
        <v>42</v>
      </c>
      <c r="C4" s="1">
        <v>12456</v>
      </c>
      <c r="D4" s="1">
        <v>0.31659999999999999</v>
      </c>
    </row>
    <row r="5" spans="1:4">
      <c r="A5" s="9">
        <v>40912</v>
      </c>
      <c r="B5" s="1" t="s">
        <v>43</v>
      </c>
      <c r="C5" s="1">
        <v>12457</v>
      </c>
      <c r="D5" s="1">
        <v>5.67E-2</v>
      </c>
    </row>
    <row r="6" spans="1:4">
      <c r="A6" s="9">
        <v>40913</v>
      </c>
      <c r="B6" s="1" t="s">
        <v>42</v>
      </c>
      <c r="C6" s="1">
        <v>12458</v>
      </c>
      <c r="D6" s="1">
        <v>0.26580000000000004</v>
      </c>
    </row>
    <row r="7" spans="1:4">
      <c r="A7" s="9">
        <v>40914</v>
      </c>
      <c r="B7" s="1" t="s">
        <v>48</v>
      </c>
      <c r="C7" s="1">
        <v>12459</v>
      </c>
      <c r="D7" s="1">
        <v>1.1126</v>
      </c>
    </row>
    <row r="8" spans="1:4">
      <c r="A8" s="9">
        <v>40915</v>
      </c>
      <c r="B8" s="1" t="s">
        <v>48</v>
      </c>
      <c r="C8" s="1">
        <v>12460</v>
      </c>
      <c r="D8" s="1">
        <v>1.1126</v>
      </c>
    </row>
    <row r="9" spans="1:4">
      <c r="A9" s="9">
        <v>40916</v>
      </c>
      <c r="B9" s="1" t="s">
        <v>42</v>
      </c>
      <c r="C9" s="1">
        <v>12461</v>
      </c>
      <c r="D9" s="1">
        <v>0.23630000000000001</v>
      </c>
    </row>
    <row r="10" spans="1:4">
      <c r="A10" s="9">
        <v>40917</v>
      </c>
      <c r="B10" s="1" t="s">
        <v>44</v>
      </c>
      <c r="C10" s="1">
        <v>12462</v>
      </c>
      <c r="D10" s="1">
        <v>5.79E-2</v>
      </c>
    </row>
    <row r="11" spans="1:4">
      <c r="A11" s="9">
        <v>40918</v>
      </c>
      <c r="B11" s="1" t="s">
        <v>42</v>
      </c>
      <c r="C11" s="1">
        <v>12463</v>
      </c>
      <c r="D11" s="1">
        <v>0.29160000000000003</v>
      </c>
    </row>
    <row r="12" spans="1:4">
      <c r="A12" s="9">
        <v>40919</v>
      </c>
      <c r="B12" s="1" t="s">
        <v>46</v>
      </c>
      <c r="C12" s="1">
        <v>12464</v>
      </c>
      <c r="D12" s="1">
        <v>0.78129999999999999</v>
      </c>
    </row>
    <row r="13" spans="1:4">
      <c r="A13" s="9">
        <v>40920</v>
      </c>
      <c r="B13" s="1" t="s">
        <v>45</v>
      </c>
      <c r="C13" s="1">
        <v>12465</v>
      </c>
      <c r="D13" s="1">
        <v>1.7628000000000001</v>
      </c>
    </row>
    <row r="14" spans="1:4">
      <c r="A14" s="9">
        <v>40921</v>
      </c>
      <c r="B14" s="1" t="s">
        <v>48</v>
      </c>
      <c r="C14" s="1">
        <v>12466</v>
      </c>
      <c r="D14" s="1">
        <v>1.2433000000000001</v>
      </c>
    </row>
    <row r="15" spans="1:4">
      <c r="A15" s="9">
        <v>40922</v>
      </c>
      <c r="B15" s="1" t="s">
        <v>42</v>
      </c>
      <c r="C15" s="1">
        <v>12467</v>
      </c>
      <c r="D15" s="1">
        <v>0.31659999999999999</v>
      </c>
    </row>
    <row r="16" spans="1:4">
      <c r="A16" s="9">
        <v>40923</v>
      </c>
      <c r="B16" s="1" t="s">
        <v>45</v>
      </c>
      <c r="C16" s="1">
        <v>12468</v>
      </c>
      <c r="D16" s="1">
        <v>1.7628000000000001</v>
      </c>
    </row>
    <row r="17" spans="1:4">
      <c r="A17" s="9">
        <v>40924</v>
      </c>
      <c r="B17" s="1" t="s">
        <v>45</v>
      </c>
      <c r="C17" s="1">
        <v>12469</v>
      </c>
      <c r="D17" s="1">
        <v>1.7628000000000001</v>
      </c>
    </row>
    <row r="18" spans="1:4">
      <c r="A18" s="9">
        <v>40925</v>
      </c>
      <c r="B18" s="1" t="s">
        <v>45</v>
      </c>
      <c r="C18" s="1">
        <v>12470</v>
      </c>
      <c r="D18" s="1">
        <v>1.7628000000000001</v>
      </c>
    </row>
    <row r="19" spans="1:4">
      <c r="A19" s="9">
        <v>40926</v>
      </c>
      <c r="B19" s="1" t="s">
        <v>46</v>
      </c>
      <c r="C19" s="1">
        <v>12471</v>
      </c>
      <c r="D19" s="1">
        <v>0.54700000000000004</v>
      </c>
    </row>
    <row r="20" spans="1:4">
      <c r="A20" s="9">
        <v>40927</v>
      </c>
      <c r="B20" s="1" t="s">
        <v>45</v>
      </c>
      <c r="C20" s="1">
        <v>12472</v>
      </c>
      <c r="D20" s="1">
        <v>1.3231000000000002</v>
      </c>
    </row>
    <row r="21" spans="1:4">
      <c r="A21" s="9">
        <v>40928</v>
      </c>
      <c r="B21" s="1" t="s">
        <v>43</v>
      </c>
      <c r="C21" s="1">
        <v>12473</v>
      </c>
      <c r="D21" s="1">
        <v>4.3200000000000002E-2</v>
      </c>
    </row>
    <row r="22" spans="1:4">
      <c r="A22" s="9">
        <v>40929</v>
      </c>
      <c r="B22" s="1" t="s">
        <v>48</v>
      </c>
      <c r="C22" s="1">
        <v>12474</v>
      </c>
      <c r="D22" s="1">
        <v>1.1577</v>
      </c>
    </row>
    <row r="23" spans="1:4">
      <c r="A23" s="9">
        <v>40930</v>
      </c>
      <c r="B23" s="1" t="s">
        <v>45</v>
      </c>
      <c r="C23" s="1">
        <v>12475</v>
      </c>
      <c r="D23" s="1">
        <v>1.7628000000000001</v>
      </c>
    </row>
    <row r="24" spans="1:4">
      <c r="A24" s="9">
        <v>40931</v>
      </c>
      <c r="B24" s="1" t="s">
        <v>46</v>
      </c>
      <c r="C24" s="1">
        <v>12476</v>
      </c>
      <c r="D24" s="1">
        <v>0.72100000000000009</v>
      </c>
    </row>
    <row r="25" spans="1:4">
      <c r="A25" s="9">
        <v>40932</v>
      </c>
      <c r="B25" s="1" t="s">
        <v>44</v>
      </c>
      <c r="C25" s="1">
        <v>12477</v>
      </c>
      <c r="D25" s="1">
        <v>5.7700000000000001E-2</v>
      </c>
    </row>
    <row r="26" spans="1:4">
      <c r="A26" s="9">
        <v>40933</v>
      </c>
      <c r="B26" s="1" t="s">
        <v>44</v>
      </c>
      <c r="C26" s="1">
        <v>12478</v>
      </c>
      <c r="D26" s="1">
        <v>5.7500000000000002E-2</v>
      </c>
    </row>
    <row r="27" spans="1:4">
      <c r="A27" s="9">
        <v>40934</v>
      </c>
      <c r="B27" s="1" t="s">
        <v>43</v>
      </c>
      <c r="C27" s="1">
        <v>12479</v>
      </c>
      <c r="D27" s="1">
        <v>4.1600000000000005E-2</v>
      </c>
    </row>
    <row r="28" spans="1:4">
      <c r="A28" s="9">
        <v>40935</v>
      </c>
      <c r="B28" s="1" t="s">
        <v>43</v>
      </c>
      <c r="C28" s="1">
        <v>12480</v>
      </c>
      <c r="D28" s="1">
        <v>4.1600000000000005E-2</v>
      </c>
    </row>
    <row r="29" spans="1:4">
      <c r="A29" s="9">
        <v>40936</v>
      </c>
      <c r="B29" s="1" t="s">
        <v>47</v>
      </c>
      <c r="C29" s="1">
        <v>12481</v>
      </c>
      <c r="D29" s="1">
        <v>0.26680000000000004</v>
      </c>
    </row>
    <row r="30" spans="1:4">
      <c r="A30" s="9">
        <v>40937</v>
      </c>
      <c r="B30" s="1" t="s">
        <v>43</v>
      </c>
      <c r="C30" s="1">
        <v>12482</v>
      </c>
      <c r="D30" s="1">
        <v>5.6500000000000002E-2</v>
      </c>
    </row>
    <row r="31" spans="1:4">
      <c r="A31" s="9">
        <v>40938</v>
      </c>
      <c r="B31" s="1" t="s">
        <v>46</v>
      </c>
      <c r="C31" s="1">
        <v>12483</v>
      </c>
      <c r="D31" s="1">
        <v>0.72100000000000009</v>
      </c>
    </row>
    <row r="32" spans="1:4">
      <c r="A32" s="9">
        <v>40939</v>
      </c>
      <c r="B32" s="1" t="s">
        <v>43</v>
      </c>
      <c r="C32" s="1">
        <v>12484</v>
      </c>
      <c r="D32" s="1">
        <v>4.3200000000000002E-2</v>
      </c>
    </row>
    <row r="33" spans="1:4">
      <c r="A33" s="9">
        <v>40940</v>
      </c>
      <c r="B33" s="1" t="s">
        <v>46</v>
      </c>
      <c r="C33" s="1">
        <v>12485</v>
      </c>
      <c r="D33" s="1">
        <v>0.74350000000000005</v>
      </c>
    </row>
    <row r="34" spans="1:4">
      <c r="A34" s="9">
        <v>40941</v>
      </c>
      <c r="B34" s="1" t="s">
        <v>47</v>
      </c>
      <c r="C34" s="1">
        <v>12486</v>
      </c>
      <c r="D34" s="1">
        <v>0.28250000000000003</v>
      </c>
    </row>
    <row r="35" spans="1:4">
      <c r="A35" s="9">
        <v>40942</v>
      </c>
      <c r="B35" s="1" t="s">
        <v>47</v>
      </c>
      <c r="C35" s="1">
        <v>12487</v>
      </c>
      <c r="D35" s="1">
        <v>0.4037</v>
      </c>
    </row>
    <row r="36" spans="1:4">
      <c r="A36" s="9">
        <v>40943</v>
      </c>
      <c r="B36" s="1" t="s">
        <v>48</v>
      </c>
      <c r="C36" s="1">
        <v>12488</v>
      </c>
      <c r="D36" s="1">
        <v>1.1577</v>
      </c>
    </row>
    <row r="37" spans="1:4">
      <c r="A37" s="9">
        <v>40944</v>
      </c>
      <c r="B37" s="1" t="s">
        <v>47</v>
      </c>
      <c r="C37" s="1">
        <v>12489</v>
      </c>
      <c r="D37" s="1">
        <v>0.28250000000000003</v>
      </c>
    </row>
    <row r="38" spans="1:4">
      <c r="A38" s="9">
        <v>40945</v>
      </c>
      <c r="B38" s="1" t="s">
        <v>47</v>
      </c>
      <c r="C38" s="1">
        <v>12490</v>
      </c>
      <c r="D38" s="1">
        <v>0.3775</v>
      </c>
    </row>
    <row r="39" spans="1:4">
      <c r="A39" s="9">
        <v>40946</v>
      </c>
      <c r="B39" s="1" t="s">
        <v>43</v>
      </c>
      <c r="C39" s="1">
        <v>12491</v>
      </c>
      <c r="D39" s="1">
        <v>5.6600000000000004E-2</v>
      </c>
    </row>
    <row r="40" spans="1:4">
      <c r="A40" s="9">
        <v>40947</v>
      </c>
      <c r="B40" s="1" t="s">
        <v>44</v>
      </c>
      <c r="C40" s="1">
        <v>12492</v>
      </c>
      <c r="D40" s="1">
        <v>5.7700000000000001E-2</v>
      </c>
    </row>
    <row r="41" spans="1:4">
      <c r="A41" s="9">
        <v>40948</v>
      </c>
      <c r="B41" s="1" t="s">
        <v>44</v>
      </c>
      <c r="C41" s="1">
        <v>12493</v>
      </c>
      <c r="D41" s="1">
        <v>5.79E-2</v>
      </c>
    </row>
    <row r="42" spans="1:4">
      <c r="A42" s="9">
        <v>40949</v>
      </c>
      <c r="B42" s="1" t="s">
        <v>46</v>
      </c>
      <c r="C42" s="1">
        <v>12494</v>
      </c>
      <c r="D42" s="1">
        <v>0.72100000000000009</v>
      </c>
    </row>
    <row r="43" spans="1:4">
      <c r="A43" s="9">
        <v>40950</v>
      </c>
      <c r="B43" s="1" t="s">
        <v>42</v>
      </c>
      <c r="C43" s="1">
        <v>12495</v>
      </c>
      <c r="D43" s="1">
        <v>0.23630000000000001</v>
      </c>
    </row>
    <row r="44" spans="1:4">
      <c r="A44" s="9">
        <v>40951</v>
      </c>
      <c r="B44" s="1" t="s">
        <v>43</v>
      </c>
      <c r="C44" s="1">
        <v>12496</v>
      </c>
      <c r="D44" s="1">
        <v>5.33E-2</v>
      </c>
    </row>
    <row r="45" spans="1:4">
      <c r="A45" s="9">
        <v>40952</v>
      </c>
      <c r="B45" s="1" t="s">
        <v>44</v>
      </c>
      <c r="C45" s="1">
        <v>12497</v>
      </c>
      <c r="D45" s="1">
        <v>4.4200000000000003E-2</v>
      </c>
    </row>
    <row r="46" spans="1:4">
      <c r="A46" s="9">
        <v>40953</v>
      </c>
      <c r="B46" s="1" t="s">
        <v>42</v>
      </c>
      <c r="C46" s="1">
        <v>12498</v>
      </c>
      <c r="D46" s="1">
        <v>0.23630000000000001</v>
      </c>
    </row>
    <row r="47" spans="1:4">
      <c r="A47" s="9">
        <v>40954</v>
      </c>
      <c r="B47" s="1" t="s">
        <v>46</v>
      </c>
      <c r="C47" s="1">
        <v>12499</v>
      </c>
      <c r="D47" s="1">
        <v>0.49810000000000004</v>
      </c>
    </row>
    <row r="48" spans="1:4">
      <c r="A48" s="9">
        <v>40955</v>
      </c>
      <c r="B48" s="1" t="s">
        <v>43</v>
      </c>
      <c r="C48" s="1">
        <v>12500</v>
      </c>
      <c r="D48" s="1">
        <v>4.1600000000000005E-2</v>
      </c>
    </row>
    <row r="49" spans="1:4">
      <c r="A49" s="9">
        <v>40956</v>
      </c>
      <c r="B49" s="1" t="s">
        <v>44</v>
      </c>
      <c r="C49" s="1">
        <v>12501</v>
      </c>
      <c r="D49" s="1">
        <v>6.0400000000000002E-2</v>
      </c>
    </row>
    <row r="50" spans="1:4">
      <c r="A50" s="9">
        <v>40957</v>
      </c>
      <c r="B50" s="1" t="s">
        <v>44</v>
      </c>
      <c r="C50" s="1">
        <v>12502</v>
      </c>
      <c r="D50" s="1">
        <v>5.7700000000000001E-2</v>
      </c>
    </row>
    <row r="51" spans="1:4">
      <c r="A51" s="9">
        <v>40958</v>
      </c>
      <c r="B51" s="1" t="s">
        <v>44</v>
      </c>
      <c r="C51" s="1">
        <v>12503</v>
      </c>
      <c r="D51" s="1">
        <v>6.0400000000000002E-2</v>
      </c>
    </row>
    <row r="52" spans="1:4">
      <c r="A52" s="9">
        <v>40959</v>
      </c>
      <c r="B52" s="1" t="s">
        <v>48</v>
      </c>
      <c r="C52" s="1">
        <v>12504</v>
      </c>
      <c r="D52" s="1">
        <v>1.3057000000000001</v>
      </c>
    </row>
    <row r="53" spans="1:4">
      <c r="A53" s="9">
        <v>40960</v>
      </c>
      <c r="B53" s="1" t="s">
        <v>44</v>
      </c>
      <c r="C53" s="1">
        <v>12505</v>
      </c>
      <c r="D53" s="1">
        <v>4.8600000000000004E-2</v>
      </c>
    </row>
    <row r="54" spans="1:4">
      <c r="A54" s="9">
        <v>40961</v>
      </c>
      <c r="B54" s="1" t="s">
        <v>48</v>
      </c>
      <c r="C54" s="1">
        <v>12506</v>
      </c>
      <c r="D54" s="1">
        <v>1.0705</v>
      </c>
    </row>
    <row r="55" spans="1:4">
      <c r="A55" s="9">
        <v>40962</v>
      </c>
      <c r="B55" s="1" t="s">
        <v>42</v>
      </c>
      <c r="C55" s="1">
        <v>12507</v>
      </c>
      <c r="D55" s="1">
        <v>0.23630000000000001</v>
      </c>
    </row>
    <row r="56" spans="1:4">
      <c r="A56" s="9">
        <v>40963</v>
      </c>
      <c r="B56" s="1" t="s">
        <v>43</v>
      </c>
      <c r="C56" s="1">
        <v>12508</v>
      </c>
      <c r="D56" s="1">
        <v>4.4500000000000005E-2</v>
      </c>
    </row>
    <row r="57" spans="1:4">
      <c r="A57" s="9">
        <v>40964</v>
      </c>
      <c r="B57" s="1" t="s">
        <v>42</v>
      </c>
      <c r="C57" s="1">
        <v>12509</v>
      </c>
      <c r="D57" s="1">
        <v>0.33130000000000004</v>
      </c>
    </row>
    <row r="58" spans="1:4">
      <c r="A58" s="9">
        <v>40965</v>
      </c>
      <c r="B58" s="1" t="s">
        <v>43</v>
      </c>
      <c r="C58" s="1">
        <v>12510</v>
      </c>
      <c r="D58" s="1">
        <v>4.4500000000000005E-2</v>
      </c>
    </row>
    <row r="59" spans="1:4">
      <c r="A59" s="9">
        <v>40966</v>
      </c>
      <c r="B59" s="1" t="s">
        <v>46</v>
      </c>
      <c r="C59" s="1">
        <v>12511</v>
      </c>
      <c r="D59" s="1">
        <v>0.55580000000000007</v>
      </c>
    </row>
    <row r="60" spans="1:4">
      <c r="A60" s="9">
        <v>40967</v>
      </c>
      <c r="B60" s="1" t="s">
        <v>45</v>
      </c>
      <c r="C60" s="1">
        <v>12512</v>
      </c>
      <c r="D60" s="1">
        <v>1.8392000000000002</v>
      </c>
    </row>
    <row r="61" spans="1:4">
      <c r="A61" s="9">
        <v>40968</v>
      </c>
      <c r="B61" s="1" t="s">
        <v>48</v>
      </c>
      <c r="C61" s="1">
        <v>12513</v>
      </c>
      <c r="D61" s="1">
        <v>0.85040000000000004</v>
      </c>
    </row>
    <row r="62" spans="1:4">
      <c r="A62" s="9">
        <v>40969</v>
      </c>
      <c r="B62" s="1" t="s">
        <v>43</v>
      </c>
      <c r="C62" s="1">
        <v>12514</v>
      </c>
      <c r="D62" s="1">
        <v>4.4500000000000005E-2</v>
      </c>
    </row>
    <row r="63" spans="1:4">
      <c r="A63" s="9">
        <v>40970</v>
      </c>
      <c r="B63" s="1" t="s">
        <v>46</v>
      </c>
      <c r="C63" s="1">
        <v>12515</v>
      </c>
      <c r="D63" s="1">
        <v>0.78129999999999999</v>
      </c>
    </row>
    <row r="64" spans="1:4">
      <c r="A64" s="9">
        <v>40971</v>
      </c>
      <c r="B64" s="1" t="s">
        <v>42</v>
      </c>
      <c r="C64" s="1">
        <v>12516</v>
      </c>
      <c r="D64" s="1">
        <v>0.24730000000000002</v>
      </c>
    </row>
    <row r="65" spans="1:4">
      <c r="A65" s="9">
        <v>40972</v>
      </c>
      <c r="B65" s="1" t="s">
        <v>47</v>
      </c>
      <c r="C65" s="1">
        <v>12517</v>
      </c>
      <c r="D65" s="1">
        <v>0.40910000000000002</v>
      </c>
    </row>
    <row r="66" spans="1:4">
      <c r="A66" s="9">
        <v>40973</v>
      </c>
      <c r="B66" s="1" t="s">
        <v>47</v>
      </c>
      <c r="C66" s="1">
        <v>12518</v>
      </c>
      <c r="D66" s="1">
        <v>0.4037</v>
      </c>
    </row>
    <row r="67" spans="1:4">
      <c r="A67" s="9">
        <v>40974</v>
      </c>
      <c r="B67" s="1" t="s">
        <v>47</v>
      </c>
      <c r="C67" s="1">
        <v>12519</v>
      </c>
      <c r="D67" s="1">
        <v>0.4037</v>
      </c>
    </row>
    <row r="68" spans="1:4">
      <c r="A68" s="9">
        <v>40975</v>
      </c>
      <c r="B68" s="1" t="s">
        <v>45</v>
      </c>
      <c r="C68" s="1">
        <v>12520</v>
      </c>
      <c r="D68" s="1">
        <v>1.3231000000000002</v>
      </c>
    </row>
    <row r="69" spans="1:4">
      <c r="A69" s="9">
        <v>40976</v>
      </c>
      <c r="B69" s="1" t="s">
        <v>48</v>
      </c>
      <c r="C69" s="1">
        <v>12521</v>
      </c>
      <c r="D69" s="1">
        <v>1.1830000000000001</v>
      </c>
    </row>
    <row r="70" spans="1:4">
      <c r="A70" s="9">
        <v>40977</v>
      </c>
      <c r="B70" s="1" t="s">
        <v>44</v>
      </c>
      <c r="C70" s="1">
        <v>12522</v>
      </c>
      <c r="D70" s="1">
        <v>5.7500000000000002E-2</v>
      </c>
    </row>
    <row r="71" spans="1:4">
      <c r="A71" s="9">
        <v>40978</v>
      </c>
      <c r="B71" s="1" t="s">
        <v>42</v>
      </c>
      <c r="C71" s="1">
        <v>12523</v>
      </c>
      <c r="D71" s="1">
        <v>0.31790000000000002</v>
      </c>
    </row>
    <row r="72" spans="1:4">
      <c r="A72" s="9">
        <v>40979</v>
      </c>
      <c r="B72" s="1" t="s">
        <v>48</v>
      </c>
      <c r="C72" s="1">
        <v>12524</v>
      </c>
      <c r="D72" s="1">
        <v>1.3057000000000001</v>
      </c>
    </row>
    <row r="73" spans="1:4">
      <c r="A73" s="9">
        <v>40980</v>
      </c>
      <c r="B73" s="1" t="s">
        <v>42</v>
      </c>
      <c r="C73" s="1">
        <v>12525</v>
      </c>
      <c r="D73" s="1">
        <v>0.26580000000000004</v>
      </c>
    </row>
    <row r="74" spans="1:4">
      <c r="A74" s="9">
        <v>40981</v>
      </c>
      <c r="B74" s="1" t="s">
        <v>46</v>
      </c>
      <c r="C74" s="1">
        <v>12526</v>
      </c>
      <c r="D74" s="1">
        <v>0.54700000000000004</v>
      </c>
    </row>
    <row r="75" spans="1:4">
      <c r="A75" s="9">
        <v>40982</v>
      </c>
      <c r="B75" s="1" t="s">
        <v>44</v>
      </c>
      <c r="C75" s="1">
        <v>12527</v>
      </c>
      <c r="D75" s="1">
        <v>5.79E-2</v>
      </c>
    </row>
    <row r="76" spans="1:4">
      <c r="A76" s="9">
        <v>40983</v>
      </c>
      <c r="B76" s="1" t="s">
        <v>46</v>
      </c>
      <c r="C76" s="1">
        <v>12528</v>
      </c>
      <c r="D76" s="1">
        <v>0.55580000000000007</v>
      </c>
    </row>
    <row r="77" spans="1:4">
      <c r="A77" s="9">
        <v>40984</v>
      </c>
      <c r="B77" s="1" t="s">
        <v>45</v>
      </c>
      <c r="C77" s="1">
        <v>12529</v>
      </c>
      <c r="D77" s="1">
        <v>1.3231000000000002</v>
      </c>
    </row>
    <row r="78" spans="1:4">
      <c r="A78" s="9">
        <v>40985</v>
      </c>
      <c r="B78" s="1" t="s">
        <v>47</v>
      </c>
      <c r="C78" s="1">
        <v>12530</v>
      </c>
      <c r="D78" s="1">
        <v>0.28250000000000003</v>
      </c>
    </row>
    <row r="79" spans="1:4">
      <c r="A79" s="9">
        <v>40986</v>
      </c>
      <c r="B79" s="1" t="s">
        <v>47</v>
      </c>
      <c r="C79" s="1">
        <v>12531</v>
      </c>
      <c r="D79" s="1">
        <v>0.4037</v>
      </c>
    </row>
    <row r="80" spans="1:4">
      <c r="A80" s="9">
        <v>40987</v>
      </c>
      <c r="B80" s="1" t="s">
        <v>43</v>
      </c>
      <c r="C80" s="1">
        <v>12532</v>
      </c>
      <c r="D80" s="1">
        <v>4.1600000000000005E-2</v>
      </c>
    </row>
    <row r="81" spans="1:4">
      <c r="A81" s="9">
        <v>40988</v>
      </c>
      <c r="B81" s="1" t="s">
        <v>44</v>
      </c>
      <c r="C81" s="1">
        <v>12533</v>
      </c>
      <c r="D81" s="1">
        <v>5.7700000000000001E-2</v>
      </c>
    </row>
    <row r="82" spans="1:4">
      <c r="A82" s="9">
        <v>40989</v>
      </c>
      <c r="B82" s="1" t="s">
        <v>44</v>
      </c>
      <c r="C82" s="1">
        <v>12534</v>
      </c>
      <c r="D82" s="1">
        <v>6.0400000000000002E-2</v>
      </c>
    </row>
    <row r="83" spans="1:4">
      <c r="A83" s="9">
        <v>40990</v>
      </c>
      <c r="B83" s="1" t="s">
        <v>42</v>
      </c>
      <c r="C83" s="1">
        <v>12535</v>
      </c>
      <c r="D83" s="1">
        <v>0.31659999999999999</v>
      </c>
    </row>
    <row r="84" spans="1:4">
      <c r="A84" s="9">
        <v>40991</v>
      </c>
      <c r="B84" s="1" t="s">
        <v>48</v>
      </c>
      <c r="C84" s="1">
        <v>12536</v>
      </c>
      <c r="D84" s="1">
        <v>1.1830000000000001</v>
      </c>
    </row>
    <row r="85" spans="1:4">
      <c r="A85" s="9">
        <v>40992</v>
      </c>
      <c r="B85" s="1" t="s">
        <v>43</v>
      </c>
      <c r="C85" s="1">
        <v>12537</v>
      </c>
      <c r="D85" s="1">
        <v>4.4500000000000005E-2</v>
      </c>
    </row>
    <row r="86" spans="1:4">
      <c r="A86" s="9">
        <v>40993</v>
      </c>
      <c r="B86" s="1" t="s">
        <v>44</v>
      </c>
      <c r="C86" s="1">
        <v>12538</v>
      </c>
      <c r="D86" s="1">
        <v>4.8600000000000004E-2</v>
      </c>
    </row>
    <row r="87" spans="1:4">
      <c r="A87" s="9">
        <v>40994</v>
      </c>
      <c r="B87" s="1" t="s">
        <v>42</v>
      </c>
      <c r="C87" s="1">
        <v>12539</v>
      </c>
      <c r="D87" s="1">
        <v>0.29160000000000003</v>
      </c>
    </row>
    <row r="88" spans="1:4">
      <c r="A88" s="9">
        <v>40995</v>
      </c>
      <c r="B88" s="1" t="s">
        <v>45</v>
      </c>
      <c r="C88" s="1">
        <v>12540</v>
      </c>
      <c r="D88" s="1">
        <v>1.3231000000000002</v>
      </c>
    </row>
    <row r="89" spans="1:4">
      <c r="A89" s="9">
        <v>40996</v>
      </c>
      <c r="B89" s="1" t="s">
        <v>45</v>
      </c>
      <c r="C89" s="1">
        <v>12541</v>
      </c>
      <c r="D89" s="1">
        <v>1.3231000000000002</v>
      </c>
    </row>
    <row r="90" spans="1:4">
      <c r="A90" s="9">
        <v>40997</v>
      </c>
      <c r="B90" s="1" t="s">
        <v>48</v>
      </c>
      <c r="C90" s="1">
        <v>12542</v>
      </c>
      <c r="D90" s="1">
        <v>1.2433000000000001</v>
      </c>
    </row>
    <row r="91" spans="1:4">
      <c r="A91" s="9">
        <v>40998</v>
      </c>
      <c r="B91" s="1" t="s">
        <v>42</v>
      </c>
      <c r="C91" s="1">
        <v>12543</v>
      </c>
      <c r="D91" s="1">
        <v>0.33130000000000004</v>
      </c>
    </row>
    <row r="92" spans="1:4">
      <c r="A92" s="9">
        <v>40999</v>
      </c>
      <c r="B92" s="1" t="s">
        <v>42</v>
      </c>
      <c r="C92" s="1">
        <v>12544</v>
      </c>
      <c r="D92" s="1">
        <v>0.31659999999999999</v>
      </c>
    </row>
    <row r="93" spans="1:4">
      <c r="A93" s="9">
        <v>41000</v>
      </c>
      <c r="B93" s="1" t="s">
        <v>42</v>
      </c>
      <c r="C93" s="1">
        <v>12545</v>
      </c>
      <c r="D93" s="1">
        <v>0.24730000000000002</v>
      </c>
    </row>
    <row r="94" spans="1:4">
      <c r="A94" s="9">
        <v>41001</v>
      </c>
      <c r="B94" s="1" t="s">
        <v>42</v>
      </c>
      <c r="C94" s="1">
        <v>12546</v>
      </c>
      <c r="D94" s="1">
        <v>0.29160000000000003</v>
      </c>
    </row>
    <row r="95" spans="1:4">
      <c r="A95" s="9">
        <v>41002</v>
      </c>
      <c r="B95" s="1" t="s">
        <v>44</v>
      </c>
      <c r="C95" s="1">
        <v>12547</v>
      </c>
      <c r="D95" s="1">
        <v>6.1200000000000004E-2</v>
      </c>
    </row>
    <row r="96" spans="1:4">
      <c r="A96" s="9">
        <v>41003</v>
      </c>
      <c r="B96" s="1" t="s">
        <v>46</v>
      </c>
      <c r="C96" s="1">
        <v>12548</v>
      </c>
      <c r="D96" s="1">
        <v>0.49810000000000004</v>
      </c>
    </row>
    <row r="97" spans="1:4">
      <c r="A97" s="9">
        <v>41004</v>
      </c>
      <c r="B97" s="1" t="s">
        <v>43</v>
      </c>
      <c r="C97" s="1">
        <v>12549</v>
      </c>
      <c r="D97" s="1">
        <v>4.3200000000000002E-2</v>
      </c>
    </row>
    <row r="98" spans="1:4">
      <c r="A98" s="9">
        <v>41005</v>
      </c>
      <c r="B98" s="1" t="s">
        <v>48</v>
      </c>
      <c r="C98" s="1">
        <v>12550</v>
      </c>
      <c r="D98" s="1">
        <v>1.1126</v>
      </c>
    </row>
    <row r="99" spans="1:4">
      <c r="A99" s="9">
        <v>41006</v>
      </c>
      <c r="B99" s="1" t="s">
        <v>42</v>
      </c>
      <c r="C99" s="1">
        <v>12551</v>
      </c>
      <c r="D99" s="1">
        <v>0.33130000000000004</v>
      </c>
    </row>
    <row r="100" spans="1:4">
      <c r="A100" s="9">
        <v>41007</v>
      </c>
      <c r="B100" s="1" t="s">
        <v>43</v>
      </c>
      <c r="C100" s="1">
        <v>12552</v>
      </c>
      <c r="D100" s="1">
        <v>5.67E-2</v>
      </c>
    </row>
    <row r="101" spans="1:4">
      <c r="A101" s="9">
        <v>41008</v>
      </c>
      <c r="B101" s="1" t="s">
        <v>46</v>
      </c>
      <c r="C101" s="1">
        <v>12553</v>
      </c>
      <c r="D101" s="1">
        <v>0.53790000000000004</v>
      </c>
    </row>
    <row r="102" spans="1:4">
      <c r="A102" s="9">
        <v>40916</v>
      </c>
      <c r="B102" s="1" t="s">
        <v>46</v>
      </c>
      <c r="C102" s="1">
        <v>12461</v>
      </c>
      <c r="D102" s="11">
        <v>0.622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L59"/>
  <sheetViews>
    <sheetView tabSelected="1" workbookViewId="0">
      <selection activeCell="E8" sqref="E8"/>
    </sheetView>
  </sheetViews>
  <sheetFormatPr defaultRowHeight="15"/>
  <cols>
    <col min="2" max="2" width="13.140625" bestFit="1" customWidth="1"/>
    <col min="3" max="4" width="18.28515625" bestFit="1" customWidth="1"/>
    <col min="5" max="5" width="16.28515625" bestFit="1" customWidth="1"/>
    <col min="6" max="6" width="9.85546875" bestFit="1" customWidth="1"/>
    <col min="7" max="11" width="8.7109375" bestFit="1" customWidth="1"/>
    <col min="12" max="12" width="11.28515625" bestFit="1" customWidth="1"/>
  </cols>
  <sheetData>
    <row r="3" spans="4:12">
      <c r="D3" s="13" t="s">
        <v>143</v>
      </c>
      <c r="E3" s="13" t="s">
        <v>147</v>
      </c>
    </row>
    <row r="4" spans="4:12">
      <c r="D4" s="13" t="s">
        <v>145</v>
      </c>
      <c r="E4" t="s">
        <v>43</v>
      </c>
      <c r="F4" t="s">
        <v>44</v>
      </c>
      <c r="G4" t="s">
        <v>42</v>
      </c>
      <c r="H4" t="s">
        <v>45</v>
      </c>
      <c r="I4" t="s">
        <v>46</v>
      </c>
      <c r="J4" t="s">
        <v>47</v>
      </c>
      <c r="K4" t="s">
        <v>48</v>
      </c>
      <c r="L4" t="s">
        <v>146</v>
      </c>
    </row>
    <row r="5" spans="4:12">
      <c r="D5" s="14" t="s">
        <v>68</v>
      </c>
      <c r="E5" s="15"/>
      <c r="F5" s="15">
        <v>6.0400000000000002E-2</v>
      </c>
      <c r="G5" s="15"/>
      <c r="H5" s="15"/>
      <c r="I5" s="15"/>
      <c r="J5" s="15"/>
      <c r="K5" s="15"/>
      <c r="L5" s="15">
        <v>6.0400000000000002E-2</v>
      </c>
    </row>
    <row r="6" spans="4:12">
      <c r="D6" s="14" t="s">
        <v>69</v>
      </c>
      <c r="E6" s="15"/>
      <c r="F6" s="15"/>
      <c r="G6" s="15">
        <v>0.31659999999999999</v>
      </c>
      <c r="H6" s="15"/>
      <c r="I6" s="15"/>
      <c r="J6" s="15"/>
      <c r="K6" s="15"/>
      <c r="L6" s="15">
        <v>0.31659999999999999</v>
      </c>
    </row>
    <row r="7" spans="4:12">
      <c r="D7" s="14" t="s">
        <v>70</v>
      </c>
      <c r="E7" s="15">
        <v>5.67E-2</v>
      </c>
      <c r="F7" s="15"/>
      <c r="G7" s="15"/>
      <c r="H7" s="15"/>
      <c r="I7" s="15"/>
      <c r="J7" s="15"/>
      <c r="K7" s="15"/>
      <c r="L7" s="15">
        <v>5.67E-2</v>
      </c>
    </row>
    <row r="8" spans="4:12">
      <c r="D8" s="14" t="s">
        <v>71</v>
      </c>
      <c r="E8" s="15"/>
      <c r="F8" s="15"/>
      <c r="G8" s="15">
        <v>0.26579999999999998</v>
      </c>
      <c r="H8" s="15"/>
      <c r="I8" s="15"/>
      <c r="J8" s="15"/>
      <c r="K8" s="15"/>
      <c r="L8" s="15">
        <v>0.26579999999999998</v>
      </c>
    </row>
    <row r="9" spans="4:12">
      <c r="D9" s="14" t="s">
        <v>72</v>
      </c>
      <c r="E9" s="15"/>
      <c r="F9" s="15"/>
      <c r="G9" s="15"/>
      <c r="H9" s="15"/>
      <c r="I9" s="15"/>
      <c r="J9" s="15"/>
      <c r="K9" s="15">
        <v>1.1126</v>
      </c>
      <c r="L9" s="15">
        <v>1.1126</v>
      </c>
    </row>
    <row r="10" spans="4:12">
      <c r="D10" s="14" t="s">
        <v>73</v>
      </c>
      <c r="E10" s="15"/>
      <c r="F10" s="15"/>
      <c r="G10" s="15"/>
      <c r="H10" s="15"/>
      <c r="I10" s="15"/>
      <c r="J10" s="15"/>
      <c r="K10" s="15">
        <v>1.1126</v>
      </c>
      <c r="L10" s="15">
        <v>1.1126</v>
      </c>
    </row>
    <row r="11" spans="4:12">
      <c r="D11" s="14" t="s">
        <v>74</v>
      </c>
      <c r="E11" s="15"/>
      <c r="F11" s="15"/>
      <c r="G11" s="15"/>
      <c r="H11" s="15"/>
      <c r="I11" s="15">
        <v>0.622</v>
      </c>
      <c r="J11" s="15"/>
      <c r="K11" s="15"/>
      <c r="L11" s="15">
        <v>0.622</v>
      </c>
    </row>
    <row r="12" spans="4:12">
      <c r="D12" s="14" t="s">
        <v>75</v>
      </c>
      <c r="E12" s="15"/>
      <c r="F12" s="15">
        <v>5.79E-2</v>
      </c>
      <c r="G12" s="15"/>
      <c r="H12" s="15"/>
      <c r="I12" s="15"/>
      <c r="J12" s="15"/>
      <c r="K12" s="15"/>
      <c r="L12" s="15">
        <v>5.79E-2</v>
      </c>
    </row>
    <row r="13" spans="4:12">
      <c r="D13" s="14" t="s">
        <v>76</v>
      </c>
      <c r="E13" s="15"/>
      <c r="F13" s="15"/>
      <c r="G13" s="15">
        <v>0.29160000000000003</v>
      </c>
      <c r="H13" s="15"/>
      <c r="I13" s="15"/>
      <c r="J13" s="15"/>
      <c r="K13" s="15"/>
      <c r="L13" s="15">
        <v>0.29160000000000003</v>
      </c>
    </row>
    <row r="14" spans="4:12">
      <c r="D14" s="14" t="s">
        <v>77</v>
      </c>
      <c r="E14" s="15"/>
      <c r="F14" s="15"/>
      <c r="G14" s="15"/>
      <c r="H14" s="15">
        <v>1.7627999999999999</v>
      </c>
      <c r="I14" s="15"/>
      <c r="J14" s="15"/>
      <c r="K14" s="15"/>
      <c r="L14" s="15">
        <v>1.7627999999999999</v>
      </c>
    </row>
    <row r="15" spans="4:12">
      <c r="D15" s="14" t="s">
        <v>78</v>
      </c>
      <c r="E15" s="15"/>
      <c r="F15" s="15"/>
      <c r="G15" s="15">
        <v>0.31659999999999999</v>
      </c>
      <c r="H15" s="15"/>
      <c r="I15" s="15"/>
      <c r="J15" s="15"/>
      <c r="K15" s="15"/>
      <c r="L15" s="15">
        <v>0.31659999999999999</v>
      </c>
    </row>
    <row r="16" spans="4:12">
      <c r="D16" s="14" t="s">
        <v>79</v>
      </c>
      <c r="E16" s="15"/>
      <c r="F16" s="15"/>
      <c r="G16" s="15"/>
      <c r="H16" s="15">
        <v>1.7627999999999999</v>
      </c>
      <c r="I16" s="15"/>
      <c r="J16" s="15"/>
      <c r="K16" s="15"/>
      <c r="L16" s="15">
        <v>1.7627999999999999</v>
      </c>
    </row>
    <row r="17" spans="4:12">
      <c r="D17" s="14" t="s">
        <v>80</v>
      </c>
      <c r="E17" s="15"/>
      <c r="F17" s="15"/>
      <c r="G17" s="15"/>
      <c r="H17" s="15">
        <v>1.7627999999999999</v>
      </c>
      <c r="I17" s="15"/>
      <c r="J17" s="15"/>
      <c r="K17" s="15"/>
      <c r="L17" s="15">
        <v>1.7627999999999999</v>
      </c>
    </row>
    <row r="18" spans="4:12">
      <c r="D18" s="14" t="s">
        <v>81</v>
      </c>
      <c r="E18" s="15"/>
      <c r="F18" s="15"/>
      <c r="G18" s="15"/>
      <c r="H18" s="15">
        <v>1.7627999999999999</v>
      </c>
      <c r="I18" s="15"/>
      <c r="J18" s="15"/>
      <c r="K18" s="15"/>
      <c r="L18" s="15">
        <v>1.7627999999999999</v>
      </c>
    </row>
    <row r="19" spans="4:12">
      <c r="D19" s="14" t="s">
        <v>82</v>
      </c>
      <c r="E19" s="15"/>
      <c r="F19" s="15"/>
      <c r="G19" s="15"/>
      <c r="H19" s="15">
        <v>1.7627999999999999</v>
      </c>
      <c r="I19" s="15"/>
      <c r="J19" s="15"/>
      <c r="K19" s="15"/>
      <c r="L19" s="15">
        <v>1.7627999999999999</v>
      </c>
    </row>
    <row r="20" spans="4:12">
      <c r="D20" s="14" t="s">
        <v>83</v>
      </c>
      <c r="E20" s="15"/>
      <c r="F20" s="15">
        <v>5.7700000000000001E-2</v>
      </c>
      <c r="G20" s="15"/>
      <c r="H20" s="15"/>
      <c r="I20" s="15"/>
      <c r="J20" s="15"/>
      <c r="K20" s="15"/>
      <c r="L20" s="15">
        <v>5.7700000000000001E-2</v>
      </c>
    </row>
    <row r="21" spans="4:12">
      <c r="D21" s="14" t="s">
        <v>84</v>
      </c>
      <c r="E21" s="15"/>
      <c r="F21" s="15">
        <v>5.7500000000000002E-2</v>
      </c>
      <c r="G21" s="15"/>
      <c r="H21" s="15"/>
      <c r="I21" s="15"/>
      <c r="J21" s="15"/>
      <c r="K21" s="15"/>
      <c r="L21" s="15">
        <v>5.7500000000000002E-2</v>
      </c>
    </row>
    <row r="22" spans="4:12">
      <c r="D22" s="14" t="s">
        <v>85</v>
      </c>
      <c r="E22" s="15"/>
      <c r="F22" s="15"/>
      <c r="G22" s="15"/>
      <c r="H22" s="15"/>
      <c r="I22" s="15"/>
      <c r="J22" s="15">
        <v>0.26679999999999998</v>
      </c>
      <c r="K22" s="15"/>
      <c r="L22" s="15">
        <v>0.26679999999999998</v>
      </c>
    </row>
    <row r="23" spans="4:12">
      <c r="D23" s="14" t="s">
        <v>86</v>
      </c>
      <c r="E23" s="15">
        <v>5.6500000000000002E-2</v>
      </c>
      <c r="F23" s="15"/>
      <c r="G23" s="15"/>
      <c r="H23" s="15"/>
      <c r="I23" s="15"/>
      <c r="J23" s="15"/>
      <c r="K23" s="15"/>
      <c r="L23" s="15">
        <v>5.6500000000000002E-2</v>
      </c>
    </row>
    <row r="24" spans="4:12">
      <c r="D24" s="14" t="s">
        <v>87</v>
      </c>
      <c r="E24" s="15"/>
      <c r="F24" s="15"/>
      <c r="G24" s="15"/>
      <c r="H24" s="15"/>
      <c r="I24" s="15"/>
      <c r="J24" s="15">
        <v>0.28249999999999997</v>
      </c>
      <c r="K24" s="15"/>
      <c r="L24" s="15">
        <v>0.28249999999999997</v>
      </c>
    </row>
    <row r="25" spans="4:12">
      <c r="D25" s="14" t="s">
        <v>88</v>
      </c>
      <c r="E25" s="15"/>
      <c r="F25" s="15"/>
      <c r="G25" s="15"/>
      <c r="H25" s="15"/>
      <c r="I25" s="15"/>
      <c r="J25" s="15">
        <v>0.4037</v>
      </c>
      <c r="K25" s="15"/>
      <c r="L25" s="15">
        <v>0.4037</v>
      </c>
    </row>
    <row r="26" spans="4:12">
      <c r="D26" s="14" t="s">
        <v>89</v>
      </c>
      <c r="E26" s="15"/>
      <c r="F26" s="15"/>
      <c r="G26" s="15"/>
      <c r="H26" s="15"/>
      <c r="I26" s="15"/>
      <c r="J26" s="15">
        <v>0.28249999999999997</v>
      </c>
      <c r="K26" s="15"/>
      <c r="L26" s="15">
        <v>0.28249999999999997</v>
      </c>
    </row>
    <row r="27" spans="4:12">
      <c r="D27" s="14" t="s">
        <v>90</v>
      </c>
      <c r="E27" s="15"/>
      <c r="F27" s="15"/>
      <c r="G27" s="15"/>
      <c r="H27" s="15"/>
      <c r="I27" s="15"/>
      <c r="J27" s="15">
        <v>0.3775</v>
      </c>
      <c r="K27" s="15"/>
      <c r="L27" s="15">
        <v>0.3775</v>
      </c>
    </row>
    <row r="28" spans="4:12">
      <c r="D28" s="14" t="s">
        <v>91</v>
      </c>
      <c r="E28" s="15">
        <v>5.6599999999999998E-2</v>
      </c>
      <c r="F28" s="15"/>
      <c r="G28" s="15"/>
      <c r="H28" s="15"/>
      <c r="I28" s="15"/>
      <c r="J28" s="15"/>
      <c r="K28" s="15"/>
      <c r="L28" s="15">
        <v>5.6599999999999998E-2</v>
      </c>
    </row>
    <row r="29" spans="4:12">
      <c r="D29" s="14" t="s">
        <v>92</v>
      </c>
      <c r="E29" s="15"/>
      <c r="F29" s="15">
        <v>5.7700000000000001E-2</v>
      </c>
      <c r="G29" s="15"/>
      <c r="H29" s="15"/>
      <c r="I29" s="15"/>
      <c r="J29" s="15"/>
      <c r="K29" s="15"/>
      <c r="L29" s="15">
        <v>5.7700000000000001E-2</v>
      </c>
    </row>
    <row r="30" spans="4:12">
      <c r="D30" s="14" t="s">
        <v>93</v>
      </c>
      <c r="E30" s="15"/>
      <c r="F30" s="15">
        <v>5.79E-2</v>
      </c>
      <c r="G30" s="15"/>
      <c r="H30" s="15"/>
      <c r="I30" s="15"/>
      <c r="J30" s="15"/>
      <c r="K30" s="15"/>
      <c r="L30" s="15">
        <v>5.79E-2</v>
      </c>
    </row>
    <row r="31" spans="4:12">
      <c r="D31" s="14" t="s">
        <v>94</v>
      </c>
      <c r="E31" s="15">
        <v>5.33E-2</v>
      </c>
      <c r="F31" s="15"/>
      <c r="G31" s="15"/>
      <c r="H31" s="15"/>
      <c r="I31" s="15"/>
      <c r="J31" s="15"/>
      <c r="K31" s="15"/>
      <c r="L31" s="15">
        <v>5.33E-2</v>
      </c>
    </row>
    <row r="32" spans="4:12">
      <c r="D32" s="14" t="s">
        <v>95</v>
      </c>
      <c r="E32" s="15"/>
      <c r="F32" s="15">
        <v>6.0400000000000002E-2</v>
      </c>
      <c r="G32" s="15"/>
      <c r="H32" s="15"/>
      <c r="I32" s="15"/>
      <c r="J32" s="15"/>
      <c r="K32" s="15"/>
      <c r="L32" s="15">
        <v>6.0400000000000002E-2</v>
      </c>
    </row>
    <row r="33" spans="4:12">
      <c r="D33" s="14" t="s">
        <v>96</v>
      </c>
      <c r="E33" s="15"/>
      <c r="F33" s="15">
        <v>5.7700000000000001E-2</v>
      </c>
      <c r="G33" s="15"/>
      <c r="H33" s="15"/>
      <c r="I33" s="15"/>
      <c r="J33" s="15"/>
      <c r="K33" s="15"/>
      <c r="L33" s="15">
        <v>5.7700000000000001E-2</v>
      </c>
    </row>
    <row r="34" spans="4:12">
      <c r="D34" s="14" t="s">
        <v>97</v>
      </c>
      <c r="E34" s="15"/>
      <c r="F34" s="15">
        <v>6.0400000000000002E-2</v>
      </c>
      <c r="G34" s="15"/>
      <c r="H34" s="15"/>
      <c r="I34" s="15"/>
      <c r="J34" s="15"/>
      <c r="K34" s="15"/>
      <c r="L34" s="15">
        <v>6.0400000000000002E-2</v>
      </c>
    </row>
    <row r="35" spans="4:12">
      <c r="D35" s="14" t="s">
        <v>98</v>
      </c>
      <c r="E35" s="15"/>
      <c r="F35" s="15">
        <v>4.8599999999999997E-2</v>
      </c>
      <c r="G35" s="15"/>
      <c r="H35" s="15"/>
      <c r="I35" s="15"/>
      <c r="J35" s="15"/>
      <c r="K35" s="15"/>
      <c r="L35" s="15">
        <v>4.8599999999999997E-2</v>
      </c>
    </row>
    <row r="36" spans="4:12">
      <c r="D36" s="14" t="s">
        <v>99</v>
      </c>
      <c r="E36" s="15"/>
      <c r="F36" s="15"/>
      <c r="G36" s="15"/>
      <c r="H36" s="15"/>
      <c r="I36" s="15"/>
      <c r="J36" s="15"/>
      <c r="K36" s="15">
        <v>1.0705</v>
      </c>
      <c r="L36" s="15">
        <v>1.0705</v>
      </c>
    </row>
    <row r="37" spans="4:12">
      <c r="D37" s="14" t="s">
        <v>100</v>
      </c>
      <c r="E37" s="15"/>
      <c r="F37" s="15"/>
      <c r="G37" s="15">
        <v>0.33129999999999998</v>
      </c>
      <c r="H37" s="15"/>
      <c r="I37" s="15"/>
      <c r="J37" s="15"/>
      <c r="K37" s="15"/>
      <c r="L37" s="15">
        <v>0.33129999999999998</v>
      </c>
    </row>
    <row r="38" spans="4:12">
      <c r="D38" s="14" t="s">
        <v>101</v>
      </c>
      <c r="E38" s="15"/>
      <c r="F38" s="15"/>
      <c r="G38" s="15"/>
      <c r="H38" s="15"/>
      <c r="I38" s="15"/>
      <c r="J38" s="15">
        <v>0.40910000000000002</v>
      </c>
      <c r="K38" s="15"/>
      <c r="L38" s="15">
        <v>0.40910000000000002</v>
      </c>
    </row>
    <row r="39" spans="4:12">
      <c r="D39" s="14" t="s">
        <v>102</v>
      </c>
      <c r="E39" s="15"/>
      <c r="F39" s="15"/>
      <c r="G39" s="15"/>
      <c r="H39" s="15"/>
      <c r="I39" s="15"/>
      <c r="J39" s="15">
        <v>0.4037</v>
      </c>
      <c r="K39" s="15"/>
      <c r="L39" s="15">
        <v>0.4037</v>
      </c>
    </row>
    <row r="40" spans="4:12">
      <c r="D40" s="14" t="s">
        <v>103</v>
      </c>
      <c r="E40" s="15"/>
      <c r="F40" s="15"/>
      <c r="G40" s="15"/>
      <c r="H40" s="15"/>
      <c r="I40" s="15"/>
      <c r="J40" s="15">
        <v>0.4037</v>
      </c>
      <c r="K40" s="15"/>
      <c r="L40" s="15">
        <v>0.4037</v>
      </c>
    </row>
    <row r="41" spans="4:12">
      <c r="D41" s="14" t="s">
        <v>104</v>
      </c>
      <c r="E41" s="15"/>
      <c r="F41" s="15">
        <v>5.7500000000000002E-2</v>
      </c>
      <c r="G41" s="15"/>
      <c r="H41" s="15"/>
      <c r="I41" s="15"/>
      <c r="J41" s="15"/>
      <c r="K41" s="15"/>
      <c r="L41" s="15">
        <v>5.7500000000000002E-2</v>
      </c>
    </row>
    <row r="42" spans="4:12">
      <c r="D42" s="14" t="s">
        <v>105</v>
      </c>
      <c r="E42" s="15"/>
      <c r="F42" s="15"/>
      <c r="G42" s="15">
        <v>0.31790000000000002</v>
      </c>
      <c r="H42" s="15"/>
      <c r="I42" s="15"/>
      <c r="J42" s="15"/>
      <c r="K42" s="15"/>
      <c r="L42" s="15">
        <v>0.31790000000000002</v>
      </c>
    </row>
    <row r="43" spans="4:12">
      <c r="D43" s="14" t="s">
        <v>106</v>
      </c>
      <c r="E43" s="15"/>
      <c r="F43" s="15"/>
      <c r="G43" s="15">
        <v>0.26579999999999998</v>
      </c>
      <c r="H43" s="15"/>
      <c r="I43" s="15"/>
      <c r="J43" s="15"/>
      <c r="K43" s="15"/>
      <c r="L43" s="15">
        <v>0.26579999999999998</v>
      </c>
    </row>
    <row r="44" spans="4:12">
      <c r="D44" s="14" t="s">
        <v>107</v>
      </c>
      <c r="E44" s="15"/>
      <c r="F44" s="15">
        <v>5.79E-2</v>
      </c>
      <c r="G44" s="15"/>
      <c r="H44" s="15"/>
      <c r="I44" s="15"/>
      <c r="J44" s="15"/>
      <c r="K44" s="15"/>
      <c r="L44" s="15">
        <v>5.79E-2</v>
      </c>
    </row>
    <row r="45" spans="4:12">
      <c r="D45" s="14" t="s">
        <v>108</v>
      </c>
      <c r="E45" s="15"/>
      <c r="F45" s="15"/>
      <c r="G45" s="15"/>
      <c r="H45" s="15"/>
      <c r="I45" s="15"/>
      <c r="J45" s="15">
        <v>0.28249999999999997</v>
      </c>
      <c r="K45" s="15"/>
      <c r="L45" s="15">
        <v>0.28249999999999997</v>
      </c>
    </row>
    <row r="46" spans="4:12">
      <c r="D46" s="14" t="s">
        <v>109</v>
      </c>
      <c r="E46" s="15"/>
      <c r="F46" s="15"/>
      <c r="G46" s="15"/>
      <c r="H46" s="15"/>
      <c r="I46" s="15"/>
      <c r="J46" s="15">
        <v>0.4037</v>
      </c>
      <c r="K46" s="15"/>
      <c r="L46" s="15">
        <v>0.4037</v>
      </c>
    </row>
    <row r="47" spans="4:12">
      <c r="D47" s="14" t="s">
        <v>110</v>
      </c>
      <c r="E47" s="15"/>
      <c r="F47" s="15">
        <v>5.7700000000000001E-2</v>
      </c>
      <c r="G47" s="15"/>
      <c r="H47" s="15"/>
      <c r="I47" s="15"/>
      <c r="J47" s="15"/>
      <c r="K47" s="15"/>
      <c r="L47" s="15">
        <v>5.7700000000000001E-2</v>
      </c>
    </row>
    <row r="48" spans="4:12">
      <c r="D48" s="14" t="s">
        <v>111</v>
      </c>
      <c r="E48" s="15"/>
      <c r="F48" s="15">
        <v>6.0400000000000002E-2</v>
      </c>
      <c r="G48" s="15"/>
      <c r="H48" s="15"/>
      <c r="I48" s="15"/>
      <c r="J48" s="15"/>
      <c r="K48" s="15"/>
      <c r="L48" s="15">
        <v>6.0400000000000002E-2</v>
      </c>
    </row>
    <row r="49" spans="4:12">
      <c r="D49" s="14" t="s">
        <v>112</v>
      </c>
      <c r="E49" s="15"/>
      <c r="F49" s="15"/>
      <c r="G49" s="15">
        <v>0.31659999999999999</v>
      </c>
      <c r="H49" s="15"/>
      <c r="I49" s="15"/>
      <c r="J49" s="15"/>
      <c r="K49" s="15"/>
      <c r="L49" s="15">
        <v>0.31659999999999999</v>
      </c>
    </row>
    <row r="50" spans="4:12">
      <c r="D50" s="14" t="s">
        <v>113</v>
      </c>
      <c r="E50" s="15"/>
      <c r="F50" s="15">
        <v>4.8599999999999997E-2</v>
      </c>
      <c r="G50" s="15"/>
      <c r="H50" s="15"/>
      <c r="I50" s="15"/>
      <c r="J50" s="15"/>
      <c r="K50" s="15"/>
      <c r="L50" s="15">
        <v>4.8599999999999997E-2</v>
      </c>
    </row>
    <row r="51" spans="4:12">
      <c r="D51" s="14" t="s">
        <v>114</v>
      </c>
      <c r="E51" s="15"/>
      <c r="F51" s="15"/>
      <c r="G51" s="15">
        <v>0.29160000000000003</v>
      </c>
      <c r="H51" s="15"/>
      <c r="I51" s="15"/>
      <c r="J51" s="15"/>
      <c r="K51" s="15"/>
      <c r="L51" s="15">
        <v>0.29160000000000003</v>
      </c>
    </row>
    <row r="52" spans="4:12">
      <c r="D52" s="14" t="s">
        <v>115</v>
      </c>
      <c r="E52" s="15"/>
      <c r="F52" s="15"/>
      <c r="G52" s="15">
        <v>0.33129999999999998</v>
      </c>
      <c r="H52" s="15"/>
      <c r="I52" s="15"/>
      <c r="J52" s="15"/>
      <c r="K52" s="15"/>
      <c r="L52" s="15">
        <v>0.33129999999999998</v>
      </c>
    </row>
    <row r="53" spans="4:12">
      <c r="D53" s="14" t="s">
        <v>116</v>
      </c>
      <c r="E53" s="15"/>
      <c r="F53" s="15"/>
      <c r="G53" s="15">
        <v>0.31659999999999999</v>
      </c>
      <c r="H53" s="15"/>
      <c r="I53" s="15"/>
      <c r="J53" s="15"/>
      <c r="K53" s="15"/>
      <c r="L53" s="15">
        <v>0.31659999999999999</v>
      </c>
    </row>
    <row r="54" spans="4:12">
      <c r="D54" s="14" t="s">
        <v>117</v>
      </c>
      <c r="E54" s="15"/>
      <c r="F54" s="15"/>
      <c r="G54" s="15">
        <v>0.29160000000000003</v>
      </c>
      <c r="H54" s="15"/>
      <c r="I54" s="15"/>
      <c r="J54" s="15"/>
      <c r="K54" s="15"/>
      <c r="L54" s="15">
        <v>0.29160000000000003</v>
      </c>
    </row>
    <row r="55" spans="4:12">
      <c r="D55" s="14" t="s">
        <v>118</v>
      </c>
      <c r="E55" s="15"/>
      <c r="F55" s="15">
        <v>6.1199999999999997E-2</v>
      </c>
      <c r="G55" s="15"/>
      <c r="H55" s="15"/>
      <c r="I55" s="15"/>
      <c r="J55" s="15"/>
      <c r="K55" s="15"/>
      <c r="L55" s="15">
        <v>6.1199999999999997E-2</v>
      </c>
    </row>
    <row r="56" spans="4:12">
      <c r="D56" s="14" t="s">
        <v>119</v>
      </c>
      <c r="E56" s="15"/>
      <c r="F56" s="15"/>
      <c r="G56" s="15"/>
      <c r="H56" s="15"/>
      <c r="I56" s="15"/>
      <c r="J56" s="15"/>
      <c r="K56" s="15">
        <v>1.1126</v>
      </c>
      <c r="L56" s="15">
        <v>1.1126</v>
      </c>
    </row>
    <row r="57" spans="4:12">
      <c r="D57" s="14" t="s">
        <v>120</v>
      </c>
      <c r="E57" s="15"/>
      <c r="F57" s="15"/>
      <c r="G57" s="15">
        <v>0.33129999999999998</v>
      </c>
      <c r="H57" s="15"/>
      <c r="I57" s="15"/>
      <c r="J57" s="15"/>
      <c r="K57" s="15"/>
      <c r="L57" s="15">
        <v>0.33129999999999998</v>
      </c>
    </row>
    <row r="58" spans="4:12">
      <c r="D58" s="14" t="s">
        <v>121</v>
      </c>
      <c r="E58" s="15">
        <v>5.67E-2</v>
      </c>
      <c r="F58" s="15"/>
      <c r="G58" s="15"/>
      <c r="H58" s="15"/>
      <c r="I58" s="15"/>
      <c r="J58" s="15"/>
      <c r="K58" s="15"/>
      <c r="L58" s="15">
        <v>5.67E-2</v>
      </c>
    </row>
    <row r="59" spans="4:12">
      <c r="D59" s="14" t="s">
        <v>146</v>
      </c>
      <c r="E59" s="15">
        <v>5.67E-2</v>
      </c>
      <c r="F59" s="15">
        <v>6.1199999999999997E-2</v>
      </c>
      <c r="G59" s="15">
        <v>0.33129999999999998</v>
      </c>
      <c r="H59" s="15">
        <v>1.7627999999999999</v>
      </c>
      <c r="I59" s="15">
        <v>0.622</v>
      </c>
      <c r="J59" s="15">
        <v>0.40910000000000002</v>
      </c>
      <c r="K59" s="15">
        <v>1.1126</v>
      </c>
      <c r="L59" s="15">
        <v>1.7627999999999999</v>
      </c>
    </row>
  </sheetData>
  <conditionalFormatting sqref="E3">
    <cfRule type="iconSet" priority="3">
      <iconSet showValue="0">
        <cfvo type="percent" val="0"/>
        <cfvo type="num" val="-0.5"/>
        <cfvo type="num" val="0.5"/>
      </iconSet>
    </cfRule>
  </conditionalFormatting>
  <conditionalFormatting sqref="F3:F4">
    <cfRule type="iconSet" priority="1">
      <iconSet showValue="0">
        <cfvo type="percent" val="0"/>
        <cfvo type="num" val="-0.5"/>
        <cfvo type="num" val="0.5"/>
      </iconSet>
    </cfRule>
  </conditionalFormatting>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3:E304"/>
  <sheetViews>
    <sheetView workbookViewId="0">
      <selection activeCell="I13" sqref="I13"/>
    </sheetView>
  </sheetViews>
  <sheetFormatPr defaultRowHeight="15"/>
  <cols>
    <col min="2" max="3" width="10.5703125" style="1" customWidth="1"/>
    <col min="4" max="5" width="8.5703125" style="1" customWidth="1"/>
    <col min="6" max="6" width="6" customWidth="1"/>
    <col min="7" max="11" width="7" customWidth="1"/>
    <col min="12" max="12" width="6" customWidth="1"/>
    <col min="13" max="15" width="7" customWidth="1"/>
    <col min="16" max="16" width="9" customWidth="1"/>
    <col min="17" max="69" width="7" customWidth="1"/>
    <col min="70" max="70" width="9.7109375" bestFit="1" customWidth="1"/>
    <col min="71" max="71" width="10.42578125" bestFit="1" customWidth="1"/>
    <col min="72" max="74" width="7" customWidth="1"/>
    <col min="75" max="75" width="6" customWidth="1"/>
    <col min="76" max="77" width="7" customWidth="1"/>
    <col min="78" max="78" width="6" customWidth="1"/>
    <col min="79" max="81" width="7" customWidth="1"/>
    <col min="82" max="82" width="6" customWidth="1"/>
    <col min="83" max="94" width="7" customWidth="1"/>
    <col min="95" max="95" width="6" customWidth="1"/>
    <col min="96" max="98" width="7" customWidth="1"/>
    <col min="99" max="99" width="6" customWidth="1"/>
    <col min="100" max="104" width="7" customWidth="1"/>
    <col min="105" max="105" width="13.5703125" bestFit="1" customWidth="1"/>
  </cols>
  <sheetData>
    <row r="3" spans="2:5">
      <c r="B3" s="10" t="s">
        <v>67</v>
      </c>
      <c r="C3" s="1" t="s" vm="1">
        <v>74</v>
      </c>
    </row>
    <row r="5" spans="2:5">
      <c r="B5" s="10" t="s">
        <v>62</v>
      </c>
      <c r="C5" s="10" t="s">
        <v>66</v>
      </c>
      <c r="E5"/>
    </row>
    <row r="6" spans="2:5">
      <c r="B6" s="10" t="s">
        <v>61</v>
      </c>
      <c r="C6" s="1" t="s">
        <v>63</v>
      </c>
      <c r="D6" s="1" t="s">
        <v>64</v>
      </c>
      <c r="E6"/>
    </row>
    <row r="7" spans="2:5">
      <c r="B7" s="1" t="s">
        <v>65</v>
      </c>
      <c r="C7" s="11">
        <v>0.622</v>
      </c>
      <c r="D7" s="11">
        <v>0.23630000000000001</v>
      </c>
      <c r="E7"/>
    </row>
    <row r="8" spans="2:5">
      <c r="B8" s="1" t="s">
        <v>42</v>
      </c>
      <c r="C8" s="11"/>
      <c r="D8" s="11">
        <v>0.23630000000000001</v>
      </c>
      <c r="E8"/>
    </row>
    <row r="9" spans="2:5">
      <c r="B9" s="1" t="s">
        <v>46</v>
      </c>
      <c r="C9" s="11">
        <v>0.622</v>
      </c>
      <c r="D9" s="11"/>
      <c r="E9"/>
    </row>
    <row r="10" spans="2:5">
      <c r="B10"/>
      <c r="C10"/>
      <c r="D10"/>
      <c r="E10"/>
    </row>
    <row r="11" spans="2:5">
      <c r="B11"/>
      <c r="C11"/>
      <c r="D11"/>
      <c r="E11"/>
    </row>
    <row r="12" spans="2:5">
      <c r="B12"/>
      <c r="C12"/>
      <c r="D12"/>
      <c r="E12"/>
    </row>
    <row r="13" spans="2:5">
      <c r="B13"/>
      <c r="C13"/>
      <c r="D13"/>
      <c r="E13"/>
    </row>
    <row r="14" spans="2:5">
      <c r="B14"/>
      <c r="C14"/>
      <c r="D14"/>
      <c r="E14"/>
    </row>
    <row r="15" spans="2:5">
      <c r="B15"/>
      <c r="C15"/>
      <c r="D15"/>
      <c r="E15"/>
    </row>
    <row r="16" spans="2:5">
      <c r="B16"/>
      <c r="C16"/>
      <c r="D16"/>
      <c r="E16"/>
    </row>
    <row r="17" spans="2:5">
      <c r="B17"/>
      <c r="C17"/>
      <c r="D17"/>
      <c r="E17"/>
    </row>
    <row r="18" spans="2:5">
      <c r="B18"/>
      <c r="C18"/>
      <c r="D18"/>
      <c r="E18"/>
    </row>
    <row r="19" spans="2:5">
      <c r="B19"/>
      <c r="C19"/>
      <c r="D19"/>
      <c r="E19"/>
    </row>
    <row r="20" spans="2:5">
      <c r="B20"/>
      <c r="C20"/>
      <c r="D20"/>
      <c r="E20"/>
    </row>
    <row r="21" spans="2:5">
      <c r="B21"/>
      <c r="C21"/>
      <c r="D21"/>
      <c r="E21"/>
    </row>
    <row r="22" spans="2:5">
      <c r="B22"/>
      <c r="C22"/>
      <c r="D22"/>
      <c r="E22"/>
    </row>
    <row r="23" spans="2:5">
      <c r="B23"/>
      <c r="C23"/>
      <c r="D23"/>
      <c r="E23"/>
    </row>
    <row r="24" spans="2:5">
      <c r="B24"/>
      <c r="C24"/>
      <c r="D24"/>
      <c r="E24"/>
    </row>
    <row r="25" spans="2:5">
      <c r="B25"/>
      <c r="C25"/>
      <c r="D25"/>
      <c r="E25"/>
    </row>
    <row r="26" spans="2:5">
      <c r="B26"/>
      <c r="C26"/>
      <c r="D26"/>
      <c r="E26"/>
    </row>
    <row r="27" spans="2:5">
      <c r="B27"/>
      <c r="C27"/>
      <c r="D27"/>
      <c r="E27"/>
    </row>
    <row r="28" spans="2:5">
      <c r="B28"/>
      <c r="C28"/>
      <c r="D28"/>
      <c r="E28"/>
    </row>
    <row r="29" spans="2:5">
      <c r="B29"/>
      <c r="C29"/>
      <c r="D29"/>
      <c r="E29"/>
    </row>
    <row r="30" spans="2:5">
      <c r="B30"/>
      <c r="C30"/>
      <c r="D30"/>
      <c r="E30"/>
    </row>
    <row r="31" spans="2:5">
      <c r="B31"/>
      <c r="C31"/>
      <c r="D31"/>
      <c r="E31"/>
    </row>
    <row r="32" spans="2:5">
      <c r="B32"/>
      <c r="C32"/>
      <c r="D32"/>
      <c r="E32"/>
    </row>
    <row r="33" spans="2:5">
      <c r="B33"/>
      <c r="C33"/>
      <c r="D33"/>
      <c r="E33"/>
    </row>
    <row r="34" spans="2:5">
      <c r="B34"/>
      <c r="C34"/>
      <c r="D34"/>
      <c r="E34"/>
    </row>
    <row r="35" spans="2:5">
      <c r="B35"/>
      <c r="C35"/>
      <c r="D35"/>
      <c r="E35"/>
    </row>
    <row r="36" spans="2:5">
      <c r="B36"/>
      <c r="C36"/>
      <c r="D36"/>
      <c r="E36"/>
    </row>
    <row r="37" spans="2:5">
      <c r="B37"/>
      <c r="C37"/>
      <c r="D37"/>
      <c r="E37"/>
    </row>
    <row r="38" spans="2:5">
      <c r="B38"/>
      <c r="C38"/>
      <c r="D38"/>
      <c r="E38"/>
    </row>
    <row r="39" spans="2:5">
      <c r="B39"/>
      <c r="C39"/>
      <c r="D39"/>
      <c r="E39"/>
    </row>
    <row r="40" spans="2:5">
      <c r="B40"/>
      <c r="C40"/>
      <c r="D40"/>
      <c r="E40"/>
    </row>
    <row r="41" spans="2:5">
      <c r="B41"/>
      <c r="C41"/>
      <c r="D41"/>
      <c r="E41"/>
    </row>
    <row r="42" spans="2:5">
      <c r="B42"/>
      <c r="C42"/>
      <c r="D42"/>
      <c r="E42"/>
    </row>
    <row r="43" spans="2:5">
      <c r="B43"/>
      <c r="C43"/>
      <c r="D43"/>
      <c r="E43"/>
    </row>
    <row r="44" spans="2:5">
      <c r="B44"/>
      <c r="C44"/>
      <c r="D44"/>
      <c r="E44"/>
    </row>
    <row r="45" spans="2:5">
      <c r="B45"/>
      <c r="C45"/>
      <c r="D45"/>
      <c r="E45"/>
    </row>
    <row r="46" spans="2:5">
      <c r="B46"/>
      <c r="C46"/>
      <c r="D46"/>
      <c r="E46"/>
    </row>
    <row r="47" spans="2:5">
      <c r="B47"/>
      <c r="C47"/>
      <c r="D47"/>
      <c r="E47"/>
    </row>
    <row r="48" spans="2:5">
      <c r="B48"/>
      <c r="C48"/>
      <c r="D48"/>
      <c r="E48"/>
    </row>
    <row r="49" spans="2:5">
      <c r="B49"/>
      <c r="C49"/>
      <c r="D49"/>
      <c r="E49"/>
    </row>
    <row r="50" spans="2:5">
      <c r="B50"/>
      <c r="C50"/>
      <c r="D50"/>
      <c r="E50"/>
    </row>
    <row r="51" spans="2:5">
      <c r="B51"/>
      <c r="C51"/>
      <c r="D51"/>
      <c r="E51"/>
    </row>
    <row r="52" spans="2:5">
      <c r="B52"/>
      <c r="C52"/>
      <c r="D52"/>
      <c r="E52"/>
    </row>
    <row r="53" spans="2:5">
      <c r="B53"/>
      <c r="C53"/>
      <c r="D53"/>
      <c r="E53"/>
    </row>
    <row r="54" spans="2:5">
      <c r="B54"/>
      <c r="C54"/>
      <c r="D54"/>
      <c r="E54"/>
    </row>
    <row r="55" spans="2:5">
      <c r="B55"/>
      <c r="C55"/>
      <c r="D55"/>
      <c r="E55"/>
    </row>
    <row r="56" spans="2:5">
      <c r="B56"/>
      <c r="C56"/>
      <c r="D56"/>
      <c r="E56"/>
    </row>
    <row r="57" spans="2:5">
      <c r="B57"/>
      <c r="C57"/>
      <c r="D57"/>
      <c r="E57"/>
    </row>
    <row r="58" spans="2:5">
      <c r="B58"/>
      <c r="C58"/>
      <c r="D58"/>
      <c r="E58"/>
    </row>
    <row r="59" spans="2:5">
      <c r="B59"/>
      <c r="C59"/>
      <c r="D59"/>
      <c r="E59"/>
    </row>
    <row r="60" spans="2:5">
      <c r="B60"/>
      <c r="C60"/>
      <c r="D60"/>
      <c r="E60"/>
    </row>
    <row r="61" spans="2:5">
      <c r="B61"/>
      <c r="C61"/>
      <c r="D61"/>
      <c r="E61"/>
    </row>
    <row r="62" spans="2:5">
      <c r="B62"/>
      <c r="C62"/>
      <c r="D62"/>
      <c r="E62"/>
    </row>
    <row r="63" spans="2:5">
      <c r="B63"/>
      <c r="C63"/>
      <c r="D63"/>
      <c r="E63"/>
    </row>
    <row r="64" spans="2:5">
      <c r="B64"/>
      <c r="C64"/>
      <c r="D64"/>
      <c r="E64"/>
    </row>
    <row r="65" spans="2:5">
      <c r="B65"/>
      <c r="C65"/>
      <c r="D65"/>
      <c r="E65"/>
    </row>
    <row r="66" spans="2:5">
      <c r="B66"/>
      <c r="C66"/>
      <c r="D66"/>
      <c r="E66"/>
    </row>
    <row r="67" spans="2:5">
      <c r="B67"/>
      <c r="C67"/>
      <c r="D67"/>
      <c r="E67"/>
    </row>
    <row r="68" spans="2:5">
      <c r="B68"/>
      <c r="C68"/>
      <c r="D68"/>
      <c r="E68"/>
    </row>
    <row r="69" spans="2:5">
      <c r="B69"/>
      <c r="C69"/>
      <c r="D69"/>
      <c r="E69"/>
    </row>
    <row r="70" spans="2:5">
      <c r="B70"/>
      <c r="C70"/>
      <c r="D70"/>
      <c r="E70"/>
    </row>
    <row r="71" spans="2:5">
      <c r="B71"/>
      <c r="C71"/>
      <c r="D71"/>
      <c r="E71"/>
    </row>
    <row r="72" spans="2:5">
      <c r="B72"/>
      <c r="C72"/>
      <c r="D72"/>
      <c r="E72"/>
    </row>
    <row r="73" spans="2:5">
      <c r="B73"/>
      <c r="C73"/>
      <c r="D73"/>
      <c r="E73"/>
    </row>
    <row r="74" spans="2:5">
      <c r="B74"/>
      <c r="C74"/>
      <c r="D74"/>
      <c r="E74"/>
    </row>
    <row r="75" spans="2:5">
      <c r="B75"/>
      <c r="C75"/>
      <c r="D75"/>
      <c r="E75"/>
    </row>
    <row r="76" spans="2:5">
      <c r="B76"/>
      <c r="C76"/>
      <c r="D76"/>
      <c r="E76"/>
    </row>
    <row r="77" spans="2:5">
      <c r="B77"/>
      <c r="C77"/>
      <c r="D77"/>
      <c r="E77"/>
    </row>
    <row r="78" spans="2:5">
      <c r="B78"/>
      <c r="C78"/>
      <c r="D78"/>
      <c r="E78"/>
    </row>
    <row r="79" spans="2:5">
      <c r="B79"/>
      <c r="C79"/>
      <c r="D79"/>
      <c r="E79"/>
    </row>
    <row r="80" spans="2:5">
      <c r="B80"/>
      <c r="C80"/>
      <c r="D80"/>
      <c r="E80"/>
    </row>
    <row r="81" spans="2:5">
      <c r="B81"/>
      <c r="C81"/>
      <c r="D81"/>
      <c r="E81"/>
    </row>
    <row r="82" spans="2:5">
      <c r="B82"/>
      <c r="C82"/>
      <c r="D82"/>
      <c r="E82"/>
    </row>
    <row r="83" spans="2:5">
      <c r="B83"/>
      <c r="C83"/>
      <c r="D83"/>
      <c r="E83"/>
    </row>
    <row r="84" spans="2:5">
      <c r="B84"/>
      <c r="C84"/>
      <c r="D84"/>
      <c r="E84"/>
    </row>
    <row r="85" spans="2:5">
      <c r="B85"/>
      <c r="C85"/>
      <c r="D85"/>
      <c r="E85"/>
    </row>
    <row r="86" spans="2:5">
      <c r="B86"/>
      <c r="C86"/>
      <c r="D86"/>
      <c r="E86"/>
    </row>
    <row r="87" spans="2:5">
      <c r="B87"/>
      <c r="C87"/>
      <c r="D87"/>
      <c r="E87"/>
    </row>
    <row r="88" spans="2:5">
      <c r="B88"/>
      <c r="C88"/>
      <c r="D88"/>
      <c r="E88"/>
    </row>
    <row r="89" spans="2:5">
      <c r="B89"/>
      <c r="C89"/>
      <c r="D89"/>
      <c r="E89"/>
    </row>
    <row r="90" spans="2:5">
      <c r="B90"/>
      <c r="C90"/>
      <c r="D90"/>
      <c r="E90"/>
    </row>
    <row r="91" spans="2:5">
      <c r="B91"/>
      <c r="C91"/>
      <c r="D91"/>
      <c r="E91"/>
    </row>
    <row r="92" spans="2:5">
      <c r="B92"/>
      <c r="C92"/>
      <c r="D92"/>
      <c r="E92"/>
    </row>
    <row r="93" spans="2:5">
      <c r="B93"/>
      <c r="C93"/>
      <c r="D93"/>
      <c r="E93"/>
    </row>
    <row r="94" spans="2:5">
      <c r="B94"/>
      <c r="C94"/>
      <c r="D94"/>
      <c r="E94"/>
    </row>
    <row r="95" spans="2:5">
      <c r="B95"/>
      <c r="C95"/>
      <c r="D95"/>
      <c r="E95"/>
    </row>
    <row r="96" spans="2:5">
      <c r="B96"/>
      <c r="C96"/>
      <c r="D96"/>
      <c r="E96"/>
    </row>
    <row r="97" spans="2:5">
      <c r="B97"/>
      <c r="C97"/>
      <c r="D97"/>
      <c r="E97"/>
    </row>
    <row r="98" spans="2:5">
      <c r="B98"/>
      <c r="C98"/>
      <c r="D98"/>
      <c r="E98"/>
    </row>
    <row r="99" spans="2:5">
      <c r="B99"/>
      <c r="C99"/>
      <c r="D99"/>
      <c r="E99"/>
    </row>
    <row r="100" spans="2:5">
      <c r="B100"/>
      <c r="C100"/>
      <c r="D100"/>
      <c r="E100"/>
    </row>
    <row r="101" spans="2:5">
      <c r="B101"/>
      <c r="C101"/>
      <c r="D101"/>
      <c r="E101"/>
    </row>
    <row r="102" spans="2:5">
      <c r="B102"/>
      <c r="C102"/>
      <c r="D102"/>
      <c r="E102"/>
    </row>
    <row r="103" spans="2:5">
      <c r="B103"/>
      <c r="C103"/>
      <c r="D103"/>
      <c r="E103"/>
    </row>
    <row r="104" spans="2:5">
      <c r="B104"/>
      <c r="C104"/>
      <c r="D104"/>
      <c r="E104"/>
    </row>
    <row r="105" spans="2:5">
      <c r="B105"/>
      <c r="C105"/>
      <c r="D105"/>
      <c r="E105"/>
    </row>
    <row r="106" spans="2:5">
      <c r="B106"/>
      <c r="C106"/>
      <c r="D106"/>
      <c r="E106"/>
    </row>
    <row r="107" spans="2:5">
      <c r="B107"/>
      <c r="C107"/>
      <c r="D107"/>
      <c r="E107"/>
    </row>
    <row r="108" spans="2:5">
      <c r="B108"/>
      <c r="C108"/>
      <c r="D108"/>
      <c r="E108"/>
    </row>
    <row r="109" spans="2:5">
      <c r="B109"/>
      <c r="C109"/>
      <c r="D109"/>
      <c r="E109"/>
    </row>
    <row r="110" spans="2:5">
      <c r="B110"/>
      <c r="C110"/>
      <c r="D110"/>
      <c r="E110"/>
    </row>
    <row r="111" spans="2:5">
      <c r="B111"/>
      <c r="C111"/>
      <c r="D111"/>
      <c r="E111"/>
    </row>
    <row r="112" spans="2:5">
      <c r="B112"/>
      <c r="C112"/>
      <c r="D112"/>
      <c r="E112"/>
    </row>
    <row r="113" spans="2:5">
      <c r="B113"/>
      <c r="C113"/>
      <c r="D113"/>
      <c r="E113"/>
    </row>
    <row r="114" spans="2:5">
      <c r="B114"/>
      <c r="C114"/>
      <c r="D114"/>
      <c r="E114"/>
    </row>
    <row r="115" spans="2:5">
      <c r="B115"/>
      <c r="C115"/>
      <c r="D115"/>
      <c r="E115"/>
    </row>
    <row r="116" spans="2:5">
      <c r="B116"/>
      <c r="C116"/>
      <c r="D116"/>
      <c r="E116"/>
    </row>
    <row r="117" spans="2:5">
      <c r="B117"/>
      <c r="C117"/>
      <c r="D117"/>
      <c r="E117"/>
    </row>
    <row r="118" spans="2:5">
      <c r="B118"/>
      <c r="C118"/>
      <c r="D118"/>
      <c r="E118"/>
    </row>
    <row r="119" spans="2:5">
      <c r="B119"/>
      <c r="C119"/>
      <c r="D119"/>
      <c r="E119"/>
    </row>
    <row r="120" spans="2:5">
      <c r="B120"/>
      <c r="C120"/>
      <c r="D120"/>
      <c r="E120"/>
    </row>
    <row r="121" spans="2:5">
      <c r="B121"/>
      <c r="C121"/>
      <c r="D121"/>
      <c r="E121"/>
    </row>
    <row r="122" spans="2:5">
      <c r="B122"/>
      <c r="C122"/>
      <c r="D122"/>
      <c r="E122"/>
    </row>
    <row r="123" spans="2:5">
      <c r="B123"/>
      <c r="C123"/>
      <c r="D123"/>
      <c r="E123"/>
    </row>
    <row r="124" spans="2:5">
      <c r="B124"/>
      <c r="C124"/>
      <c r="D124"/>
      <c r="E124"/>
    </row>
    <row r="125" spans="2:5">
      <c r="B125"/>
      <c r="C125"/>
      <c r="D125"/>
      <c r="E125"/>
    </row>
    <row r="126" spans="2:5">
      <c r="B126"/>
      <c r="C126"/>
      <c r="D126"/>
      <c r="E126"/>
    </row>
    <row r="127" spans="2:5">
      <c r="B127"/>
      <c r="C127"/>
      <c r="D127"/>
      <c r="E127"/>
    </row>
    <row r="128" spans="2:5">
      <c r="B128"/>
      <c r="C128"/>
      <c r="D128"/>
      <c r="E128"/>
    </row>
    <row r="129" spans="2:5">
      <c r="B129"/>
      <c r="C129"/>
      <c r="D129"/>
      <c r="E129"/>
    </row>
    <row r="130" spans="2:5">
      <c r="B130"/>
      <c r="C130"/>
      <c r="D130"/>
      <c r="E130"/>
    </row>
    <row r="131" spans="2:5">
      <c r="B131"/>
      <c r="C131"/>
      <c r="D131"/>
      <c r="E131"/>
    </row>
    <row r="132" spans="2:5">
      <c r="B132"/>
      <c r="C132"/>
      <c r="D132"/>
      <c r="E132"/>
    </row>
    <row r="133" spans="2:5">
      <c r="B133"/>
      <c r="C133"/>
      <c r="D133"/>
      <c r="E133"/>
    </row>
    <row r="134" spans="2:5">
      <c r="B134"/>
      <c r="C134"/>
      <c r="D134"/>
      <c r="E134"/>
    </row>
    <row r="135" spans="2:5">
      <c r="B135"/>
      <c r="C135"/>
      <c r="D135"/>
      <c r="E135"/>
    </row>
    <row r="136" spans="2:5">
      <c r="B136"/>
      <c r="C136"/>
      <c r="D136"/>
      <c r="E136"/>
    </row>
    <row r="137" spans="2:5">
      <c r="B137"/>
      <c r="C137"/>
      <c r="D137"/>
      <c r="E137"/>
    </row>
    <row r="138" spans="2:5">
      <c r="B138"/>
      <c r="C138"/>
      <c r="D138"/>
      <c r="E138"/>
    </row>
    <row r="139" spans="2:5">
      <c r="B139"/>
      <c r="C139"/>
      <c r="D139"/>
      <c r="E139"/>
    </row>
    <row r="140" spans="2:5">
      <c r="B140"/>
      <c r="C140"/>
      <c r="D140"/>
      <c r="E140"/>
    </row>
    <row r="141" spans="2:5">
      <c r="B141"/>
      <c r="C141"/>
      <c r="D141"/>
      <c r="E141"/>
    </row>
    <row r="142" spans="2:5">
      <c r="B142"/>
      <c r="C142"/>
      <c r="D142"/>
      <c r="E142"/>
    </row>
    <row r="143" spans="2:5">
      <c r="B143"/>
      <c r="C143"/>
      <c r="D143"/>
      <c r="E143"/>
    </row>
    <row r="144" spans="2:5">
      <c r="B144"/>
      <c r="C144"/>
      <c r="D144"/>
      <c r="E144"/>
    </row>
    <row r="145" spans="2:5">
      <c r="B145"/>
      <c r="C145"/>
      <c r="D145"/>
      <c r="E145"/>
    </row>
    <row r="146" spans="2:5">
      <c r="B146"/>
      <c r="C146"/>
      <c r="D146"/>
      <c r="E146"/>
    </row>
    <row r="147" spans="2:5">
      <c r="B147"/>
      <c r="C147"/>
      <c r="D147"/>
      <c r="E147"/>
    </row>
    <row r="148" spans="2:5">
      <c r="B148"/>
      <c r="C148"/>
      <c r="D148"/>
      <c r="E148"/>
    </row>
    <row r="149" spans="2:5">
      <c r="B149"/>
      <c r="C149"/>
      <c r="D149"/>
      <c r="E149"/>
    </row>
    <row r="150" spans="2:5">
      <c r="B150"/>
      <c r="C150"/>
      <c r="D150"/>
      <c r="E150"/>
    </row>
    <row r="151" spans="2:5">
      <c r="B151"/>
      <c r="C151"/>
      <c r="D151"/>
      <c r="E151"/>
    </row>
    <row r="152" spans="2:5">
      <c r="B152"/>
      <c r="C152"/>
      <c r="D152"/>
      <c r="E152"/>
    </row>
    <row r="153" spans="2:5">
      <c r="B153"/>
      <c r="C153"/>
      <c r="D153"/>
      <c r="E153"/>
    </row>
    <row r="154" spans="2:5">
      <c r="B154"/>
      <c r="C154"/>
      <c r="D154"/>
      <c r="E154"/>
    </row>
    <row r="155" spans="2:5">
      <c r="B155"/>
      <c r="C155"/>
      <c r="D155"/>
      <c r="E155"/>
    </row>
    <row r="156" spans="2:5">
      <c r="B156"/>
      <c r="C156"/>
      <c r="D156"/>
      <c r="E156"/>
    </row>
    <row r="157" spans="2:5">
      <c r="B157"/>
      <c r="C157"/>
      <c r="D157"/>
      <c r="E157"/>
    </row>
    <row r="158" spans="2:5">
      <c r="B158"/>
      <c r="C158"/>
      <c r="D158"/>
      <c r="E158"/>
    </row>
    <row r="159" spans="2:5">
      <c r="B159"/>
      <c r="C159"/>
      <c r="D159"/>
      <c r="E159"/>
    </row>
    <row r="160" spans="2:5">
      <c r="B160"/>
      <c r="C160"/>
      <c r="D160"/>
      <c r="E160"/>
    </row>
    <row r="161" spans="2:5">
      <c r="B161"/>
      <c r="C161"/>
      <c r="D161"/>
      <c r="E161"/>
    </row>
    <row r="162" spans="2:5">
      <c r="B162"/>
      <c r="C162"/>
      <c r="D162"/>
      <c r="E162"/>
    </row>
    <row r="163" spans="2:5">
      <c r="B163"/>
      <c r="C163"/>
      <c r="D163"/>
      <c r="E163"/>
    </row>
    <row r="164" spans="2:5">
      <c r="B164"/>
      <c r="C164"/>
      <c r="D164"/>
      <c r="E164"/>
    </row>
    <row r="165" spans="2:5">
      <c r="B165"/>
      <c r="C165"/>
      <c r="D165"/>
      <c r="E165"/>
    </row>
    <row r="166" spans="2:5">
      <c r="B166"/>
      <c r="C166"/>
      <c r="D166"/>
      <c r="E166"/>
    </row>
    <row r="167" spans="2:5">
      <c r="B167"/>
      <c r="C167"/>
      <c r="D167"/>
      <c r="E167"/>
    </row>
    <row r="168" spans="2:5">
      <c r="B168"/>
      <c r="C168"/>
      <c r="D168"/>
      <c r="E168"/>
    </row>
    <row r="169" spans="2:5">
      <c r="B169"/>
      <c r="C169"/>
      <c r="D169"/>
      <c r="E169"/>
    </row>
    <row r="170" spans="2:5">
      <c r="B170"/>
      <c r="C170"/>
      <c r="D170"/>
      <c r="E170"/>
    </row>
    <row r="171" spans="2:5">
      <c r="B171"/>
      <c r="C171"/>
      <c r="D171"/>
      <c r="E171"/>
    </row>
    <row r="172" spans="2:5">
      <c r="B172"/>
      <c r="C172"/>
      <c r="D172"/>
      <c r="E172"/>
    </row>
    <row r="173" spans="2:5">
      <c r="B173"/>
      <c r="C173"/>
      <c r="D173"/>
      <c r="E173"/>
    </row>
    <row r="174" spans="2:5">
      <c r="B174"/>
      <c r="C174"/>
      <c r="D174"/>
      <c r="E174"/>
    </row>
    <row r="175" spans="2:5">
      <c r="B175"/>
      <c r="C175"/>
      <c r="D175"/>
      <c r="E175"/>
    </row>
    <row r="176" spans="2:5">
      <c r="B176"/>
      <c r="C176"/>
      <c r="D176"/>
      <c r="E176"/>
    </row>
    <row r="177" spans="2:5">
      <c r="B177"/>
      <c r="C177"/>
      <c r="D177"/>
      <c r="E177"/>
    </row>
    <row r="178" spans="2:5">
      <c r="B178"/>
      <c r="C178"/>
      <c r="D178"/>
      <c r="E178"/>
    </row>
    <row r="179" spans="2:5">
      <c r="B179"/>
      <c r="C179"/>
      <c r="D179"/>
      <c r="E179"/>
    </row>
    <row r="180" spans="2:5">
      <c r="B180"/>
      <c r="C180"/>
      <c r="D180"/>
      <c r="E180"/>
    </row>
    <row r="181" spans="2:5">
      <c r="B181"/>
      <c r="C181"/>
      <c r="D181"/>
      <c r="E181"/>
    </row>
    <row r="182" spans="2:5">
      <c r="B182"/>
      <c r="C182"/>
      <c r="D182"/>
      <c r="E182"/>
    </row>
    <row r="183" spans="2:5">
      <c r="B183"/>
      <c r="C183"/>
      <c r="D183"/>
      <c r="E183"/>
    </row>
    <row r="184" spans="2:5">
      <c r="B184"/>
      <c r="C184"/>
      <c r="D184"/>
      <c r="E184"/>
    </row>
    <row r="185" spans="2:5">
      <c r="B185"/>
      <c r="C185"/>
      <c r="D185"/>
      <c r="E185"/>
    </row>
    <row r="186" spans="2:5">
      <c r="B186"/>
      <c r="C186"/>
      <c r="D186"/>
      <c r="E186"/>
    </row>
    <row r="187" spans="2:5">
      <c r="B187"/>
      <c r="C187"/>
      <c r="D187"/>
      <c r="E187"/>
    </row>
    <row r="188" spans="2:5">
      <c r="B188"/>
      <c r="C188"/>
      <c r="D188"/>
      <c r="E188"/>
    </row>
    <row r="189" spans="2:5">
      <c r="B189"/>
      <c r="C189"/>
      <c r="D189"/>
      <c r="E189"/>
    </row>
    <row r="190" spans="2:5">
      <c r="B190"/>
      <c r="C190"/>
      <c r="D190"/>
      <c r="E190"/>
    </row>
    <row r="191" spans="2:5">
      <c r="B191"/>
      <c r="C191"/>
      <c r="D191"/>
      <c r="E191"/>
    </row>
    <row r="192" spans="2:5">
      <c r="B192"/>
      <c r="C192"/>
      <c r="D192"/>
      <c r="E192"/>
    </row>
    <row r="193" spans="2:5">
      <c r="B193"/>
      <c r="C193"/>
      <c r="D193"/>
      <c r="E193"/>
    </row>
    <row r="194" spans="2:5">
      <c r="B194"/>
      <c r="C194"/>
      <c r="D194"/>
      <c r="E194"/>
    </row>
    <row r="195" spans="2:5">
      <c r="B195"/>
      <c r="C195"/>
      <c r="D195"/>
      <c r="E195"/>
    </row>
    <row r="196" spans="2:5">
      <c r="B196"/>
      <c r="C196"/>
      <c r="D196"/>
      <c r="E196"/>
    </row>
    <row r="197" spans="2:5">
      <c r="B197"/>
      <c r="C197"/>
      <c r="D197"/>
      <c r="E197"/>
    </row>
    <row r="198" spans="2:5">
      <c r="B198"/>
      <c r="C198"/>
      <c r="D198"/>
      <c r="E198"/>
    </row>
    <row r="199" spans="2:5">
      <c r="B199"/>
      <c r="C199"/>
      <c r="D199"/>
      <c r="E199"/>
    </row>
    <row r="200" spans="2:5">
      <c r="B200"/>
      <c r="C200"/>
      <c r="D200"/>
      <c r="E200"/>
    </row>
    <row r="201" spans="2:5">
      <c r="B201"/>
      <c r="C201"/>
      <c r="D201"/>
      <c r="E201"/>
    </row>
    <row r="202" spans="2:5">
      <c r="B202"/>
      <c r="C202"/>
      <c r="D202"/>
      <c r="E202"/>
    </row>
    <row r="203" spans="2:5">
      <c r="B203"/>
      <c r="C203"/>
      <c r="D203"/>
      <c r="E203"/>
    </row>
    <row r="204" spans="2:5">
      <c r="B204"/>
      <c r="C204"/>
      <c r="D204"/>
      <c r="E204"/>
    </row>
    <row r="205" spans="2:5">
      <c r="B205"/>
      <c r="C205"/>
      <c r="D205"/>
      <c r="E205"/>
    </row>
    <row r="206" spans="2:5">
      <c r="B206"/>
      <c r="C206"/>
      <c r="D206"/>
      <c r="E206"/>
    </row>
    <row r="207" spans="2:5">
      <c r="B207"/>
      <c r="C207"/>
      <c r="D207"/>
      <c r="E207"/>
    </row>
    <row r="208" spans="2:5">
      <c r="B208"/>
      <c r="C208"/>
      <c r="D208"/>
      <c r="E208"/>
    </row>
    <row r="209" spans="2:5">
      <c r="B209"/>
      <c r="C209"/>
      <c r="D209"/>
      <c r="E209"/>
    </row>
    <row r="210" spans="2:5">
      <c r="B210"/>
      <c r="C210"/>
      <c r="D210"/>
      <c r="E210"/>
    </row>
    <row r="211" spans="2:5">
      <c r="B211"/>
      <c r="C211"/>
      <c r="D211"/>
      <c r="E211"/>
    </row>
    <row r="212" spans="2:5">
      <c r="B212"/>
      <c r="C212"/>
      <c r="D212"/>
      <c r="E212"/>
    </row>
    <row r="213" spans="2:5">
      <c r="B213"/>
      <c r="C213"/>
      <c r="D213"/>
      <c r="E213"/>
    </row>
    <row r="214" spans="2:5">
      <c r="B214"/>
      <c r="C214"/>
      <c r="D214"/>
      <c r="E214"/>
    </row>
    <row r="215" spans="2:5">
      <c r="B215"/>
      <c r="C215"/>
      <c r="D215"/>
      <c r="E215"/>
    </row>
    <row r="216" spans="2:5">
      <c r="B216"/>
      <c r="C216"/>
      <c r="D216"/>
      <c r="E216"/>
    </row>
    <row r="217" spans="2:5">
      <c r="B217"/>
      <c r="C217"/>
      <c r="D217"/>
      <c r="E217"/>
    </row>
    <row r="218" spans="2:5">
      <c r="B218"/>
      <c r="C218"/>
      <c r="D218"/>
      <c r="E218"/>
    </row>
    <row r="219" spans="2:5">
      <c r="B219"/>
      <c r="C219"/>
      <c r="D219"/>
      <c r="E219"/>
    </row>
    <row r="220" spans="2:5">
      <c r="B220"/>
      <c r="C220"/>
      <c r="D220"/>
      <c r="E220"/>
    </row>
    <row r="221" spans="2:5">
      <c r="B221"/>
      <c r="C221"/>
      <c r="D221"/>
      <c r="E221"/>
    </row>
    <row r="222" spans="2:5">
      <c r="B222"/>
      <c r="C222"/>
      <c r="D222"/>
      <c r="E222"/>
    </row>
    <row r="223" spans="2:5">
      <c r="B223"/>
      <c r="C223"/>
      <c r="D223"/>
      <c r="E223"/>
    </row>
    <row r="224" spans="2:5">
      <c r="B224"/>
      <c r="C224"/>
      <c r="D224"/>
      <c r="E224"/>
    </row>
    <row r="225" spans="2:5">
      <c r="B225"/>
      <c r="C225"/>
      <c r="D225"/>
      <c r="E225"/>
    </row>
    <row r="226" spans="2:5">
      <c r="B226"/>
      <c r="C226"/>
      <c r="D226"/>
      <c r="E226"/>
    </row>
    <row r="227" spans="2:5">
      <c r="B227"/>
      <c r="C227"/>
      <c r="D227"/>
      <c r="E227"/>
    </row>
    <row r="228" spans="2:5">
      <c r="B228"/>
      <c r="C228"/>
      <c r="D228"/>
      <c r="E228"/>
    </row>
    <row r="229" spans="2:5">
      <c r="B229"/>
      <c r="C229"/>
      <c r="D229"/>
      <c r="E229"/>
    </row>
    <row r="230" spans="2:5">
      <c r="B230"/>
      <c r="C230"/>
      <c r="D230"/>
      <c r="E230"/>
    </row>
    <row r="231" spans="2:5">
      <c r="B231"/>
      <c r="C231"/>
      <c r="D231"/>
      <c r="E231"/>
    </row>
    <row r="232" spans="2:5">
      <c r="B232"/>
      <c r="C232"/>
      <c r="D232"/>
      <c r="E232"/>
    </row>
    <row r="233" spans="2:5">
      <c r="B233"/>
      <c r="C233"/>
      <c r="D233"/>
      <c r="E233"/>
    </row>
    <row r="234" spans="2:5">
      <c r="B234"/>
      <c r="C234"/>
      <c r="D234"/>
      <c r="E234"/>
    </row>
    <row r="235" spans="2:5">
      <c r="B235"/>
      <c r="C235"/>
      <c r="D235"/>
      <c r="E235"/>
    </row>
    <row r="236" spans="2:5">
      <c r="B236"/>
      <c r="C236"/>
      <c r="D236"/>
      <c r="E236"/>
    </row>
    <row r="237" spans="2:5">
      <c r="B237"/>
      <c r="C237"/>
      <c r="D237"/>
      <c r="E237"/>
    </row>
    <row r="238" spans="2:5">
      <c r="B238"/>
      <c r="C238"/>
      <c r="D238"/>
      <c r="E238"/>
    </row>
    <row r="239" spans="2:5">
      <c r="B239"/>
      <c r="C239"/>
      <c r="D239"/>
      <c r="E239"/>
    </row>
    <row r="240" spans="2:5">
      <c r="B240"/>
      <c r="C240"/>
      <c r="D240"/>
      <c r="E240"/>
    </row>
    <row r="241" spans="2:5">
      <c r="B241"/>
      <c r="C241"/>
      <c r="D241"/>
      <c r="E241"/>
    </row>
    <row r="242" spans="2:5">
      <c r="B242"/>
      <c r="C242"/>
      <c r="D242"/>
      <c r="E242"/>
    </row>
    <row r="243" spans="2:5">
      <c r="B243"/>
      <c r="C243"/>
      <c r="D243"/>
      <c r="E243"/>
    </row>
    <row r="244" spans="2:5">
      <c r="B244"/>
      <c r="C244"/>
      <c r="D244"/>
      <c r="E244"/>
    </row>
    <row r="245" spans="2:5">
      <c r="B245"/>
      <c r="C245"/>
      <c r="D245"/>
      <c r="E245"/>
    </row>
    <row r="246" spans="2:5">
      <c r="B246"/>
      <c r="C246"/>
      <c r="D246"/>
      <c r="E246"/>
    </row>
    <row r="247" spans="2:5">
      <c r="B247"/>
      <c r="C247"/>
      <c r="D247"/>
      <c r="E247"/>
    </row>
    <row r="248" spans="2:5">
      <c r="B248"/>
      <c r="C248"/>
      <c r="D248"/>
      <c r="E248"/>
    </row>
    <row r="249" spans="2:5">
      <c r="B249"/>
      <c r="C249"/>
      <c r="D249"/>
      <c r="E249"/>
    </row>
    <row r="250" spans="2:5">
      <c r="B250"/>
      <c r="C250"/>
      <c r="D250"/>
      <c r="E250"/>
    </row>
    <row r="251" spans="2:5">
      <c r="B251"/>
      <c r="C251"/>
      <c r="D251"/>
      <c r="E251"/>
    </row>
    <row r="252" spans="2:5">
      <c r="B252"/>
      <c r="C252"/>
      <c r="D252"/>
      <c r="E252"/>
    </row>
    <row r="253" spans="2:5">
      <c r="B253"/>
      <c r="C253"/>
      <c r="D253"/>
      <c r="E253"/>
    </row>
    <row r="254" spans="2:5">
      <c r="B254"/>
      <c r="C254"/>
      <c r="D254"/>
      <c r="E254"/>
    </row>
    <row r="255" spans="2:5">
      <c r="B255"/>
      <c r="C255"/>
      <c r="D255"/>
      <c r="E255"/>
    </row>
    <row r="256" spans="2:5">
      <c r="B256"/>
      <c r="C256"/>
      <c r="D256"/>
      <c r="E256"/>
    </row>
    <row r="257" spans="2:5">
      <c r="B257"/>
      <c r="C257"/>
      <c r="D257"/>
      <c r="E257"/>
    </row>
    <row r="258" spans="2:5">
      <c r="B258"/>
      <c r="C258"/>
      <c r="D258"/>
      <c r="E258"/>
    </row>
    <row r="259" spans="2:5">
      <c r="B259"/>
      <c r="C259"/>
      <c r="D259"/>
      <c r="E259"/>
    </row>
    <row r="260" spans="2:5">
      <c r="B260"/>
      <c r="C260"/>
      <c r="D260"/>
      <c r="E260"/>
    </row>
    <row r="261" spans="2:5">
      <c r="B261"/>
      <c r="C261"/>
      <c r="D261"/>
      <c r="E261"/>
    </row>
    <row r="262" spans="2:5">
      <c r="B262"/>
      <c r="C262"/>
      <c r="D262"/>
      <c r="E262"/>
    </row>
    <row r="263" spans="2:5">
      <c r="B263"/>
      <c r="C263"/>
      <c r="D263"/>
      <c r="E263"/>
    </row>
    <row r="264" spans="2:5">
      <c r="B264"/>
      <c r="C264"/>
      <c r="D264"/>
      <c r="E264"/>
    </row>
    <row r="265" spans="2:5">
      <c r="B265"/>
      <c r="C265"/>
      <c r="D265"/>
      <c r="E265"/>
    </row>
    <row r="266" spans="2:5">
      <c r="B266"/>
      <c r="C266"/>
      <c r="D266"/>
      <c r="E266"/>
    </row>
    <row r="267" spans="2:5">
      <c r="B267"/>
      <c r="C267"/>
      <c r="D267"/>
      <c r="E267"/>
    </row>
    <row r="268" spans="2:5">
      <c r="B268"/>
      <c r="C268"/>
      <c r="D268"/>
      <c r="E268"/>
    </row>
    <row r="269" spans="2:5">
      <c r="B269"/>
      <c r="C269"/>
      <c r="D269"/>
      <c r="E269"/>
    </row>
    <row r="270" spans="2:5">
      <c r="B270"/>
      <c r="C270"/>
      <c r="D270"/>
      <c r="E270"/>
    </row>
    <row r="271" spans="2:5">
      <c r="B271"/>
      <c r="C271"/>
      <c r="D271"/>
      <c r="E271"/>
    </row>
    <row r="272" spans="2:5">
      <c r="B272"/>
      <c r="C272"/>
      <c r="D272"/>
      <c r="E272"/>
    </row>
    <row r="273" spans="2:5">
      <c r="B273"/>
      <c r="C273"/>
      <c r="D273"/>
      <c r="E273"/>
    </row>
    <row r="274" spans="2:5">
      <c r="B274"/>
      <c r="C274"/>
      <c r="D274"/>
      <c r="E274"/>
    </row>
    <row r="275" spans="2:5">
      <c r="B275"/>
      <c r="C275"/>
      <c r="D275"/>
      <c r="E275"/>
    </row>
    <row r="276" spans="2:5">
      <c r="B276"/>
      <c r="C276"/>
      <c r="D276"/>
      <c r="E276"/>
    </row>
    <row r="277" spans="2:5">
      <c r="B277"/>
      <c r="C277"/>
      <c r="D277"/>
      <c r="E277"/>
    </row>
    <row r="278" spans="2:5">
      <c r="B278"/>
      <c r="C278"/>
      <c r="D278"/>
      <c r="E278"/>
    </row>
    <row r="279" spans="2:5">
      <c r="B279"/>
      <c r="C279"/>
      <c r="D279"/>
      <c r="E279"/>
    </row>
    <row r="280" spans="2:5">
      <c r="B280"/>
      <c r="C280"/>
      <c r="D280"/>
      <c r="E280"/>
    </row>
    <row r="281" spans="2:5">
      <c r="B281"/>
      <c r="C281"/>
      <c r="D281"/>
      <c r="E281"/>
    </row>
    <row r="282" spans="2:5">
      <c r="B282"/>
      <c r="C282"/>
      <c r="D282"/>
      <c r="E282"/>
    </row>
    <row r="283" spans="2:5">
      <c r="B283"/>
      <c r="C283"/>
      <c r="D283"/>
      <c r="E283"/>
    </row>
    <row r="284" spans="2:5">
      <c r="B284"/>
      <c r="C284"/>
      <c r="D284"/>
      <c r="E284"/>
    </row>
    <row r="285" spans="2:5">
      <c r="B285"/>
      <c r="C285"/>
      <c r="D285"/>
      <c r="E285"/>
    </row>
    <row r="286" spans="2:5">
      <c r="B286"/>
      <c r="C286"/>
      <c r="D286"/>
      <c r="E286"/>
    </row>
    <row r="287" spans="2:5">
      <c r="B287"/>
      <c r="C287"/>
      <c r="D287"/>
      <c r="E287"/>
    </row>
    <row r="288" spans="2:5">
      <c r="B288"/>
      <c r="C288"/>
      <c r="D288"/>
      <c r="E288"/>
    </row>
    <row r="289" spans="2:5">
      <c r="B289"/>
      <c r="C289"/>
      <c r="D289"/>
      <c r="E289"/>
    </row>
    <row r="290" spans="2:5">
      <c r="B290"/>
      <c r="C290"/>
      <c r="D290"/>
      <c r="E290"/>
    </row>
    <row r="291" spans="2:5">
      <c r="B291"/>
      <c r="C291"/>
      <c r="D291"/>
      <c r="E291"/>
    </row>
    <row r="292" spans="2:5">
      <c r="B292"/>
      <c r="C292"/>
      <c r="D292"/>
      <c r="E292"/>
    </row>
    <row r="293" spans="2:5">
      <c r="B293"/>
      <c r="C293"/>
      <c r="D293"/>
      <c r="E293"/>
    </row>
    <row r="294" spans="2:5">
      <c r="B294"/>
      <c r="C294"/>
      <c r="D294"/>
      <c r="E294"/>
    </row>
    <row r="295" spans="2:5">
      <c r="B295"/>
      <c r="C295"/>
      <c r="D295"/>
      <c r="E295"/>
    </row>
    <row r="296" spans="2:5">
      <c r="B296"/>
      <c r="C296"/>
      <c r="D296"/>
      <c r="E296"/>
    </row>
    <row r="297" spans="2:5">
      <c r="B297"/>
      <c r="C297"/>
      <c r="D297"/>
      <c r="E297"/>
    </row>
    <row r="298" spans="2:5">
      <c r="B298"/>
      <c r="C298"/>
      <c r="D298"/>
      <c r="E298"/>
    </row>
    <row r="299" spans="2:5">
      <c r="B299"/>
      <c r="C299"/>
      <c r="D299"/>
      <c r="E299"/>
    </row>
    <row r="300" spans="2:5">
      <c r="B300"/>
      <c r="C300"/>
      <c r="D300"/>
      <c r="E300"/>
    </row>
    <row r="301" spans="2:5">
      <c r="B301"/>
      <c r="C301"/>
      <c r="D301"/>
      <c r="E301"/>
    </row>
    <row r="302" spans="2:5">
      <c r="B302"/>
      <c r="C302"/>
      <c r="D302"/>
      <c r="E302"/>
    </row>
    <row r="303" spans="2:5">
      <c r="B303"/>
      <c r="C303"/>
      <c r="D303"/>
      <c r="E303"/>
    </row>
    <row r="304" spans="2:5">
      <c r="B304"/>
      <c r="C304"/>
      <c r="D304"/>
      <c r="E30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F17"/>
  <sheetViews>
    <sheetView workbookViewId="0">
      <selection activeCell="E9" sqref="E9"/>
    </sheetView>
  </sheetViews>
  <sheetFormatPr defaultRowHeight="15"/>
  <cols>
    <col min="2" max="2" width="13.140625" bestFit="1" customWidth="1"/>
    <col min="3" max="3" width="18.28515625" bestFit="1" customWidth="1"/>
    <col min="4" max="4" width="13.140625" bestFit="1" customWidth="1"/>
    <col min="5" max="5" width="18.28515625" bestFit="1" customWidth="1"/>
    <col min="6" max="6" width="18.5703125" bestFit="1" customWidth="1"/>
  </cols>
  <sheetData>
    <row r="3" spans="4:6">
      <c r="D3" s="13" t="s">
        <v>145</v>
      </c>
      <c r="E3" t="s">
        <v>143</v>
      </c>
      <c r="F3" t="s">
        <v>144</v>
      </c>
    </row>
    <row r="4" spans="4:6">
      <c r="D4" s="14" t="s">
        <v>74</v>
      </c>
      <c r="E4" s="15">
        <v>0.622</v>
      </c>
      <c r="F4" s="15">
        <v>1</v>
      </c>
    </row>
    <row r="5" spans="4:6">
      <c r="D5" s="14" t="s">
        <v>130</v>
      </c>
      <c r="E5" s="15">
        <v>0.78129999999999999</v>
      </c>
      <c r="F5" s="15">
        <v>-1</v>
      </c>
    </row>
    <row r="6" spans="4:6">
      <c r="D6" s="14" t="s">
        <v>131</v>
      </c>
      <c r="E6" s="15">
        <v>0.54700000000000004</v>
      </c>
      <c r="F6" s="15">
        <v>-1</v>
      </c>
    </row>
    <row r="7" spans="4:6">
      <c r="D7" s="14" t="s">
        <v>132</v>
      </c>
      <c r="E7" s="15">
        <v>0.72099999999999997</v>
      </c>
      <c r="F7" s="15">
        <v>0</v>
      </c>
    </row>
    <row r="8" spans="4:6">
      <c r="D8" s="14" t="s">
        <v>133</v>
      </c>
      <c r="E8" s="15">
        <v>0.72099999999999997</v>
      </c>
      <c r="F8" s="15">
        <v>0</v>
      </c>
    </row>
    <row r="9" spans="4:6">
      <c r="D9" s="14" t="s">
        <v>134</v>
      </c>
      <c r="E9" s="15">
        <v>0.74350000000000005</v>
      </c>
      <c r="F9" s="15">
        <v>0</v>
      </c>
    </row>
    <row r="10" spans="4:6">
      <c r="D10" s="14" t="s">
        <v>135</v>
      </c>
      <c r="E10" s="15">
        <v>0.72099999999999997</v>
      </c>
      <c r="F10" s="15">
        <v>0</v>
      </c>
    </row>
    <row r="11" spans="4:6">
      <c r="D11" s="14" t="s">
        <v>136</v>
      </c>
      <c r="E11" s="15">
        <v>0.49809999999999999</v>
      </c>
      <c r="F11" s="15">
        <v>-1</v>
      </c>
    </row>
    <row r="12" spans="4:6">
      <c r="D12" s="14" t="s">
        <v>137</v>
      </c>
      <c r="E12" s="15">
        <v>0.55579999999999996</v>
      </c>
      <c r="F12" s="15">
        <v>0</v>
      </c>
    </row>
    <row r="13" spans="4:6">
      <c r="D13" s="14" t="s">
        <v>138</v>
      </c>
      <c r="E13" s="15">
        <v>0.78129999999999999</v>
      </c>
      <c r="F13" s="15">
        <v>-1</v>
      </c>
    </row>
    <row r="14" spans="4:6">
      <c r="D14" s="14" t="s">
        <v>139</v>
      </c>
      <c r="E14" s="15">
        <v>0.54700000000000004</v>
      </c>
      <c r="F14" s="15">
        <v>-1</v>
      </c>
    </row>
    <row r="15" spans="4:6">
      <c r="D15" s="14" t="s">
        <v>140</v>
      </c>
      <c r="E15" s="15">
        <v>0.55579999999999996</v>
      </c>
      <c r="F15" s="15">
        <v>0</v>
      </c>
    </row>
    <row r="16" spans="4:6">
      <c r="D16" s="14" t="s">
        <v>141</v>
      </c>
      <c r="E16" s="15">
        <v>0.49809999999999999</v>
      </c>
      <c r="F16" s="15">
        <v>-1</v>
      </c>
    </row>
    <row r="17" spans="4:6">
      <c r="D17" s="14" t="s">
        <v>142</v>
      </c>
      <c r="E17" s="15">
        <v>0.53790000000000004</v>
      </c>
      <c r="F17" s="15">
        <v>-1</v>
      </c>
    </row>
  </sheetData>
  <conditionalFormatting sqref="E3">
    <cfRule type="iconSet" priority="9">
      <iconSet showValue="0">
        <cfvo type="percent" val="0"/>
        <cfvo type="num" val="-0.5"/>
        <cfvo type="num" val="0.5"/>
      </iconSet>
    </cfRule>
  </conditionalFormatting>
  <conditionalFormatting sqref="F23:F104">
    <cfRule type="iconSet" priority="7">
      <iconSet showValue="0">
        <cfvo type="percent" val="0"/>
        <cfvo type="num" val="-0.5"/>
        <cfvo type="num" val="0.5"/>
      </iconSet>
    </cfRule>
  </conditionalFormatting>
  <conditionalFormatting sqref="F18:F22">
    <cfRule type="iconSet" priority="4">
      <iconSet showValue="0">
        <cfvo type="percent" val="0"/>
        <cfvo type="num" val="-0.5"/>
        <cfvo type="num" val="0.5"/>
      </iconSet>
    </cfRule>
  </conditionalFormatting>
  <conditionalFormatting sqref="F3:F17">
    <cfRule type="iconSet" priority="1">
      <iconSet showValue="0">
        <cfvo type="percent" val="0"/>
        <cfvo type="num" val="-0.5"/>
        <cfvo type="num" val="0.5"/>
      </iconSet>
    </cfRule>
  </conditionalFormatting>
  <pageMargins left="0.7" right="0.7" top="0.75" bottom="0.75" header="0.3" footer="0.3"/>
  <drawing r:id="rId2"/>
  <extLst>
    <ext xmlns:x14="http://schemas.microsoft.com/office/spreadsheetml/2009/9/main" uri="{A8765BA9-456A-4dab-B4F3-ACF838C121DE}">
      <x14:slicerList>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 T a b l e 2 < / C u s t o m C o n t e n t > < / G e m i n i > 
</file>

<file path=customXml/item10.xml>��< ? x m l   v e r s i o n = " 1 . 0 "   e n c o d i n g = " U T F - 1 6 " ? > < G e m i n i   x m l n s = " h t t p : / / g e m i n i / p i v o t c u s t o m i z a t i o n / T a b l e X M L _ P r o c e s s S p e c s " > < C u s t o m C o n t e n t > & l t ; T a b l e W i d g e t G r i d S e r i a l i z a t i o n   x m l n s : x s d = " h t t p : / / w w w . w 3 . o r g / 2 0 0 1 / X M L S c h e m a "   x m l n s : x s i = " h t t p : / / w w w . w 3 . o r g / 2 0 0 1 / X M L S c h e m a - i n s t a n c e " & g t ; & l t ; C o l u m n S u g g e s t e d T y p e   / & g t ; & l t ; C o l u m n F o r m a t   / & g t ; & l t ; C o l u m n A c c u r a c y   / & g t ; & l t ; C o l u m n C u r r e n c y S y m b o l   / & g t ; & l t ; C o l u m n P o s i t i v e P a t t e r n   / & g t ; & l t ; C o l u m n N e g a t i v e P a t t e r n   / & g t ; & l t ; C o l u m n W i d t h s & g t ; & l t ; i t e m & g t ; & l t ; k e y & g t ; & l t ; s t r i n g & g t ; T e s t T y p e & l t ; / s t r i n g & g t ; & l t ; / k e y & g t ; & l t ; v a l u e & g t ; & l t ; i n t & g t ; 9 5 & l t ; / i n t & g t ; & l t ; / v a l u e & g t ; & l t ; / i t e m & g t ; & l t ; i t e m & g t ; & l t ; k e y & g t ; & l t ; s t r i n g & g t ; S p e c R a n g e & l t ; / s t r i n g & g t ; & l t ; / k e y & g t ; & l t ; v a l u e & g t ; & l t ; i n t & g t ; 1 0 8 & l t ; / i n t & g t ; & l t ; / v a l u e & g t ; & l t ; / i t e m & g t ; & l t ; i t e m & g t ; & l t ; k e y & g t ; & l t ; s t r i n g & g t ; S a f e R a n g e & l t ; / s t r i n g & g t ; & l t ; / k e y & g t ; & l t ; v a l u e & g t ; & l t ; i n t & g t ; 1 0 6 & l t ; / i n t & g t ; & l t ; / v a l u e & g t ; & l t ; / i t e m & g t ; & l t ; / C o l u m n W i d t h s & g t ; & l t ; C o l u m n D i s p l a y I n d e x & g t ; & l t ; i t e m & g t ; & l t ; k e y & g t ; & l t ; s t r i n g & g t ; T e s t T y p e & l t ; / s t r i n g & g t ; & l t ; / k e y & g t ; & l t ; v a l u e & g t ; & l t ; i n t & g t ; 0 & l t ; / i n t & g t ; & l t ; / v a l u e & g t ; & l t ; / i t e m & g t ; & l t ; i t e m & g t ; & l t ; k e y & g t ; & l t ; s t r i n g & g t ; S p e c R a n g e & l t ; / s t r i n g & g t ; & l t ; / k e y & g t ; & l t ; v a l u e & g t ; & l t ; i n t & g t ; 1 & l t ; / i n t & g t ; & l t ; / v a l u e & g t ; & l t ; / i t e m & g t ; & l t ; i t e m & g t ; & l t ; k e y & g t ; & l t ; s t r i n g & g t ; S a f e R a n g e & l t ; / s t r i n g & g t ; & l t ; / k e y & g t ; & l t ; v a l u e & g t ; & l t ; i n t & g t ; 2 & l t ; / i n t & g t ; & l t ; / v a l u e & g t ; & l t ; / i t e m & g t ; & l t ; / C o l u m n D i s p l a y I n d e x & g t ; & l t ; C o l u m n F r o z e n   / & g t ; & l t ; C o l u m n C h e c k e d   / & g t ; & l t ; C o l u m n F i l t e r   / & g t ; & l t ; S e l e c t i o n F i l t e r   / & g t ; & l t ; F i l t e r P a r a m e t e r s   / & g t ; & l t ; I s S o r t D e s c e n d i n g & g t ; f a l s e & l t ; / I s S o r t D e s c e n d i n g & g t ; & l t ; / T a b l e W i d g e t G r i d S e r i a l i z a t i o n & g t ; < / C u s t o m C o n t e n t > < / G e m i n i > 
</file>

<file path=customXml/item11.xml>��< ? x m l   v e r s i o n = " 1 . 0 "   e n c o d i n g = " U T F - 1 6 " ? > < G e m i n i   x m l n s = " h t t p : / / g e m i n i / p i v o t c u s t o m i z a t i o n / T a b l e X M L _ T a b l e 2 " > < C u s t o m C o n t e n t > & l t ; T a b l e W i d g e t G r i d S e r i a l i z a t i o n   x m l n s : x s d = " h t t p : / / w w w . w 3 . o r g / 2 0 0 1 / X M L S c h e m a "   x m l n s : x s i = " h t t p : / / w w w . w 3 . o r g / 2 0 0 1 / X M L S c h e m a - i n s t a n c e " & g t ; & l t ; C o l u m n S u g g e s t e d T y p e   / & g t ; & l t ; C o l u m n F o r m a t   / & g t ; & l t ; C o l u m n A c c u r a c y   / & g t ; & l t ; C o l u m n C u r r e n c y S y m b o l   / & g t ; & l t ; C o l u m n P o s i t i v e P a t t e r n   / & g t ; & l t ; C o l u m n N e g a t i v e P a t t e r n   / & g t ; & l t ; C o l u m n W i d t h s & g t ; & l t ; i t e m & g t ; & l t ; k e y & g t ; & l t ; s t r i n g & g t ; D a t e & l t ; / s t r i n g & g t ; & l t ; / k e y & g t ; & l t ; v a l u e & g t ; & l t ; i n t & g t ; 7 0 & l t ; / i n t & g t ; & l t ; / v a l u e & g t ; & l t ; / i t e m & g t ; & l t ; i t e m & g t ; & l t ; k e y & g t ; & l t ; s t r i n g & g t ; T e s t T y p e & l t ; / s t r i n g & g t ; & l t ; / k e y & g t ; & l t ; v a l u e & g t ; & l t ; i n t & g t ; 9 5 & l t ; / i n t & g t ; & l t ; / v a l u e & g t ; & l t ; / i t e m & g t ; & l t ; i t e m & g t ; & l t ; k e y & g t ; & l t ; s t r i n g & g t ; T e s t N u m & l t ; / s t r i n g & g t ; & l t ; / k e y & g t ; & l t ; v a l u e & g t ; & l t ; i n t & g t ; 9 6 & l t ; / i n t & g t ; & l t ; / v a l u e & g t ; & l t ; / i t e m & g t ; & l t ; i t e m & g t ; & l t ; k e y & g t ; & l t ; s t r i n g & g t ; T e s t V a l u e & l t ; / s t r i n g & g t ; & l t ; / k e y & g t ; & l t ; v a l u e & g t ; & l t ; i n t & g t ; 1 0 1 & l t ; / i n t & g t ; & l t ; / v a l u e & g t ; & l t ; / i t e m & g t ; & l t ; i t e m & g t ; & l t ; k e y & g t ; & l t ; s t r i n g & g t ; S p e c R a n g e & l t ; / s t r i n g & g t ; & l t ; / k e y & g t ; & l t ; v a l u e & g t ; & l t ; i n t & g t ; 1 0 8 & l t ; / i n t & g t ; & l t ; / v a l u e & g t ; & l t ; / i t e m & g t ; & l t ; i t e m & g t ; & l t ; k e y & g t ; & l t ; s t r i n g & g t ; S a f e R a n g e & l t ; / s t r i n g & g t ; & l t ; / k e y & g t ; & l t ; v a l u e & g t ; & l t ; i n t & g t ; 1 0 6 & l t ; / i n t & g t ; & l t ; / v a l u e & g t ; & l t ; / i t e m & g t ; & l t ; i t e m & g t ; & l t ; k e y & g t ; & l t ; s t r i n g & g t ; T e s t S t a t u s & l t ; / s t r i n g & g t ; & l t ; / k e y & g t ; & l t ; v a l u e & g t ; & l t ; i n t & g t ; 1 0 4 & l t ; / i n t & g t ; & l t ; / v a l u e & g t ; & l t ; / i t e m & g t ; & l t ; i t e m & g t ; & l t ; k e y & g t ; & l t ; s t r i n g & g t ; T e s t S t a t u s N u m e r i c & l t ; / s t r i n g & g t ; & l t ; / k e y & g t ; & l t ; v a l u e & g t ; & l t ; i n t & g t ; 1 6 1 & l t ; / i n t & g t ; & l t ; / v a l u e & g t ; & l t ; / i t e m & g t ; & l t ; / C o l u m n W i d t h s & g t ; & l t ; C o l u m n D i s p l a y I n d e x & g t ; & l t ; i t e m & g t ; & l t ; k e y & g t ; & l t ; s t r i n g & g t ; D a t e & l t ; / s t r i n g & g t ; & l t ; / k e y & g t ; & l t ; v a l u e & g t ; & l t ; i n t & g t ; 0 & l t ; / i n t & g t ; & l t ; / v a l u e & g t ; & l t ; / i t e m & g t ; & l t ; i t e m & g t ; & l t ; k e y & g t ; & l t ; s t r i n g & g t ; T e s t T y p e & l t ; / s t r i n g & g t ; & l t ; / k e y & g t ; & l t ; v a l u e & g t ; & l t ; i n t & g t ; 1 & l t ; / i n t & g t ; & l t ; / v a l u e & g t ; & l t ; / i t e m & g t ; & l t ; i t e m & g t ; & l t ; k e y & g t ; & l t ; s t r i n g & g t ; T e s t N u m & l t ; / s t r i n g & g t ; & l t ; / k e y & g t ; & l t ; v a l u e & g t ; & l t ; i n t & g t ; 2 & l t ; / i n t & g t ; & l t ; / v a l u e & g t ; & l t ; / i t e m & g t ; & l t ; i t e m & g t ; & l t ; k e y & g t ; & l t ; s t r i n g & g t ; T e s t V a l u e & l t ; / s t r i n g & g t ; & l t ; / k e y & g t ; & l t ; v a l u e & g t ; & l t ; i n t & g t ; 3 & l t ; / i n t & g t ; & l t ; / v a l u e & g t ; & l t ; / i t e m & g t ; & l t ; i t e m & g t ; & l t ; k e y & g t ; & l t ; s t r i n g & g t ; S p e c R a n g e & l t ; / s t r i n g & g t ; & l t ; / k e y & g t ; & l t ; v a l u e & g t ; & l t ; i n t & g t ; 4 & l t ; / i n t & g t ; & l t ; / v a l u e & g t ; & l t ; / i t e m & g t ; & l t ; i t e m & g t ; & l t ; k e y & g t ; & l t ; s t r i n g & g t ; S a f e R a n g e & l t ; / s t r i n g & g t ; & l t ; / k e y & g t ; & l t ; v a l u e & g t ; & l t ; i n t & g t ; 5 & l t ; / i n t & g t ; & l t ; / v a l u e & g t ; & l t ; / i t e m & g t ; & l t ; i t e m & g t ; & l t ; k e y & g t ; & l t ; s t r i n g & g t ; T e s t S t a t u s & l t ; / s t r i n g & g t ; & l t ; / k e y & g t ; & l t ; v a l u e & g t ; & l t ; i n t & g t ; 6 & l t ; / i n t & g t ; & l t ; / v a l u e & g t ; & l t ; / i t e m & g t ; & l t ; i t e m & g t ; & l t ; k e y & g t ; & l t ; s t r i n g & g t ; T e s t S t a t u s N u m e r i c & l t ; / s t r i n g & g t ; & l t ; / k e y & g t ; & l t ; v a l u e & g t ; & l t ; i n t & g t ; 7 & l t ; / i n t & g t ; & l t ; / v a l u e & g t ; & l t ; / i t e m & g t ; & l t ; / C o l u m n D i s p l a y I n d e x & g t ; & l t ; C o l u m n F r o z e n   / & g t ; & l t ; C o l u m n C h e c k e d   / & g t ; & l t ; C o l u m n F i l t e r   / & g t ; & l t ; S e l e c t i o n F i l t e r   / & g t ; & l t ; F i l t e r P a r a m e t e r s   / & g t ; & l t ; I s S o r t D e s c e n d i n g & g t ; f a l s e & l t ; / I s S o r t D e s c e n d i n g & g t ; & l t ; / T a b l e W i d g e t G r i d S e r i a l i z a t i o n & g t ; < / C u s t o m C o n t e n t > < / G e m i n i > 
</file>

<file path=customXml/item12.xml>��< ? x m l   v e r s i o n = " 1 . 0 "   e n c o d i n g = " U T F - 1 6 " ? > < G e m i n i   x m l n s = " h t t p : / / g e m i n i / p i v o t c u s t o m i z a t i o n / T a b l e C o u n t I n S a n d b o x " > < C u s t o m C o n t e n t > 2 < / C u s t o m C o n t e n t > < / G e m i n i > 
</file>

<file path=customXml/item13.xml>��< ? x m l   v e r s i o n = " 1 . 0 "   e n c o d i n g = " U T F - 1 6 " ? > < G e m i n i   x m l n s = " h t t p : / / g e m i n i / p i v o t c u s t o m i z a t i o n / L i n k e d T a b l e U p d a t e M o d e " > < C u s t o m C o n t e n t > < ! [ C D A T A [ T r u e ] ] > < / C u s t o m C o n t e n t > < / G e m i n i > 
</file>

<file path=customXml/item14.xml>��< ? x m l   v e r s i o n = " 1 . 0 "   e n c o d i n g = " U T F - 1 6 " ? > < G e m i n i   x m l n s = " h t t p : / / g e m i n i / p i v o t c u s t o m i z a t i o n / f 9 1 0 9 2 8 3 - b 2 8 d - 4 9 9 7 - 9 0 7 b - a b b a 4 d f 8 6 b e 4 " > < C u s t o m C o n t e n t > < ! [ C D A T A [ < ? x m l   v e r s i o n = " 1 . 0 "   e n c o d i n g = " u t f - 1 6 " ? > < S e t t i n g s > < C a l c u l a t e d F i e l d s > < i t e m > < M e a s u r e N a m e > T e s t   S t a t u s   M e a s u r e < / M e a s u r e N a m e > < D i s p l a y N a m e > T e s t   S t a t u s   M e a s u r e < / D i s p l a y N a m e > < V i s i b l e > F a l s e < / V i s i b l e > < / i t e m > < i t e m > < M e a s u r e N a m e > T e s t   V a l u e   M e a s u r e < / M e a s u r e N a m e > < D i s p l a y N a m e > T e s t   V a l u e   M e a s u r e < / D i s p l a y N a m e > < V i s i b l e > F a l s e < / V i s i b l e > < S u b c o l u m n s > < i t e m > < R o l e > V a l u e < / R o l e > < D i s p l a y N a m e > T e s t   V a l u e   M e a s u r e   V a l u e < / D i s p l a y N a m e > < V i s i b l e > F a l s e < / V i s i b l e > < / i t e m > < i t e m > < R o l e > S t a t u s < / R o l e > < D i s p l a y N a m e > T e s t   V a l u e   M e a s u r e   S t a t u s < / D i s p l a y N a m e > < V i s i b l e > F a l s e < / V i s i b l e > < / i t e m > < i t e m > < R o l e > G o a l < / R o l e > < D i s p l a y N a m e > T e s t   V a l u e   M e a s u r e   T a r g e t < / D i s p l a y N a m e > < V i s i b l e > F a l s e < / V i s i b l e > < / i t e m > < / S u b c o l u m n s > < / i t e m > < / C a l c u l a t e d F i e l d s > < H S l i c e r s S h a p e > 0 ; 0 ; 0 ; 0 < / H S l i c e r s S h a p e > < V S l i c e r s S h a p e > 0 ; 0 ; 0 ; 0 < / V S l i c e r s S h a p e > < S l i c e r S h e e t N a m e > P T 1 < / S l i c e r S h e e t N a m e > < S A H o s t H a s h > 1 1 7 9 6 2 8 6 7 7 < / S A H o s t H a s h > < G e m i n i F i e l d L i s t V i s i b l e > T r u e < / G e m i n i F i e l d L i s t V i s i b l e > < / S e t t i n g s > ] ] > < / C u s t o m C o n t e n t > < / G e m i n i > 
</file>

<file path=customXml/item15.xml>��< ? x m l   v e r s i o n = " 1 . 0 "   e n c o d i n g = " U T F - 1 6 " ? > < G e m i n i   x m l n s = " h t t p : / / g e m i n i / p i v o t c u s t o m i z a t i o n / 6 8 e 7 6 4 8 b - 2 c 2 d - 4 3 1 3 - 8 2 f 3 - 8 9 9 1 5 4 3 1 8 d 5 8 " > < C u s t o m C o n t e n t > < ! [ C D A T A [ < ? x m l   v e r s i o n = " 1 . 0 "   e n c o d i n g = " u t f - 1 6 " ? > < S e t t i n g s > < C a l c u l a t e d F i e l d s > < i t e m > < M e a s u r e N a m e > S u m   o f   T e s t V a l u e < / M e a s u r e N a m e > < D i s p l a y N a m e > T e s t V a l u e < / D i s p l a y N a m e > < V i s i b l e > T r u e < / V i s i b l e > < / i t e m > < i t e m > < M e a s u r e N a m e > T e s t   S t a t u s   M e a s u r e < / M e a s u r e N a m e > < D i s p l a y N a m e > T e s t   S t a t u s   M e a s u r e < / D i s p l a y N a m e > < V i s i b l e > F a l s e < / V i s i b l e > < / i t e m > < i t e m > < M e a s u r e N a m e > R e s u l t   S t a t u s < / M e a s u r e N a m e > < D i s p l a y N a m e > R e s u l t   S t a t u s < / D i s p l a y N a m e > < V i s i b l e > F a l s e < / V i s i b l e > < S u b c o l u m n s > < i t e m > < R o l e > V a l u e < / R o l e > < D i s p l a y N a m e > R e s u l t   S t a t u s   V a l u e < / D i s p l a y N a m e > < V i s i b l e > F a l s e < / V i s i b l e > < / i t e m > < i t e m > < R o l e > S t a t u s < / R o l e > < D i s p l a y N a m e > R e s u l t   S t a t u s   S t a t u s < / D i s p l a y N a m e > < V i s i b l e > F a l s e < / V i s i b l e > < / i t e m > < i t e m > < R o l e > G o a l < / R o l e > < D i s p l a y N a m e > R e s u l t   S t a t u s   T a r g e t < / D i s p l a y N a m e > < V i s i b l e > F a l s e < / V i s i b l e > < / i t e m > < / S u b c o l u m n s > < / i t e m > < / C a l c u l a t e d F i e l d s > < H S l i c e r s S h a p e > 0 ; 0 ; 0 ; 0 < / H S l i c e r s S h a p e > < V S l i c e r s S h a p e > 0 ; 0 ; 0 ; 0 < / V S l i c e r s S h a p e > < S l i c e r S h e e t N a m e > P T 2 < / S l i c e r S h e e t N a m e > < S A H o s t H a s h > 1 5 9 8 7 8 4 7 1 4 < / S A H o s t H a s h > < G e m i n i F i e l d L i s t V i s i b l e > T r u e < / G e m i n i F i e l d L i s t V i s i b l e > < / S e t t i n g s > ] ] > < / C u s t o m C o n t e n t > < / G e m i n i > 
</file>

<file path=customXml/item16.xml>��< ? x m l   v e r s i o n = " 1 . 0 "   e n c o d i n g = " U T F - 1 6 " ? > < G e m i n i   x m l n s = " h t t p : / / g e m i n i / p i v o t c u s t o m i z a t i o n / 6 c 4 b f a 8 c - 2 8 b b - 4 9 7 4 - a d b 0 - d 4 e d c c c c 2 1 3 b " > < C u s t o m C o n t e n t > < ! [ C D A T A [ < ? x m l   v e r s i o n = " 1 . 0 "   e n c o d i n g = " u t f - 1 6 " ? > < S e t t i n g s > < V S l i c e r s > < i t e m > [ T e s t R e s u l t T a b l e ] . [ T e s t T y p e ] < / i t e m > < / V S l i c e r s > < C a l c u l a t e d F i e l d s > < i t e m > < M e a s u r e N a m e > T e s t   S t a t u s   M e a s u r e < / M e a s u r e N a m e > < D i s p l a y N a m e > T e s t   S t a t u s   M e a s u r e < / D i s p l a y N a m e > < V i s i b l e > F a l s e < / V i s i b l e > < / i t e m > < i t e m > < M e a s u r e N a m e > R e s u l t   S t a t u s < / M e a s u r e N a m e > < D i s p l a y N a m e > R e s u l t   S t a t u s < / D i s p l a y N a m e > < V i s i b l e > F a l s e < / V i s i b l e > < S u b c o l u m n s > < i t e m > < R o l e > V a l u e < / R o l e > < D i s p l a y N a m e > R e s u l t   S t a t u s   V a l u e < / D i s p l a y N a m e > < V i s i b l e > T r u e < / V i s i b l e > < / i t e m > < i t e m > < R o l e > S t a t u s < / R o l e > < D i s p l a y N a m e > R e s u l t   S t a t u s   S t a t u s < / D i s p l a y N a m e > < V i s i b l e > T r u e < / V i s i b l e > < / i t e m > < i t e m > < R o l e > G o a l < / R o l e > < D i s p l a y N a m e > R e s u l t   S t a t u s   T a r g e t < / D i s p l a y N a m e > < V i s i b l e > F a l s e < / V i s i b l e > < / i t e m > < / S u b c o l u m n s > < / i t e m > < / C a l c u l a t e d F i e l d s > < H S l i c e r s S h a p e > 0 ; 0 ; 0 ; 0 < / H S l i c e r s S h a p e > < V S l i c e r s S h a p e > 4 2 ; 2 4 ; 1 5 5 ; 3 4 0 < / V S l i c e r s S h a p e > < S l i c e r S h e e t N a m e > R o b s   K P I < / S l i c e r S h e e t N a m e > < S A H o s t H a s h > 4 4 3 0 2 0 5 4 8 < / S A H o s t H a s h > < G e m i n i F i e l d L i s t V i s i b l e > T r u e < / G e m i n i F i e l d L i s t V i s i b l e > < / S e t t i n g s > ] ] > < / C u s t o m C o n t e n t > < / G e m i n i > 
</file>

<file path=customXml/item17.xml>��< ? x m l   v e r s i o n = " 1 . 0 "   e n c o d i n g = " U T F - 1 6 " ? > < G e m i n i   x m l n s = " h t t p : / / g e m i n i / p i v o t c u s t o m i z a t i o n / 1 7 3 0 8 0 c 3 - 9 f 2 f - 4 4 6 c - 8 2 3 1 - 7 5 c 1 7 c 7 d 2 b e c " > < C u s t o m C o n t e n t > < ! [ C D A T A [ < ? x m l   v e r s i o n = " 1 . 0 "   e n c o d i n g = " u t f - 1 6 " ? > < S e t t i n g s > < V S l i c e r s > < i t e m > [ T e s t R e s u l t T a b l e ] . [ T e s t S t a t u s ] < / i t e m > < / V S l i c e r s > < C a l c u l a t e d F i e l d s > < i t e m > < M e a s u r e N a m e > T e s t   S t a t u s   M e a s u r e < / M e a s u r e N a m e > < D i s p l a y N a m e > T e s t   S t a t u s   M e a s u r e < / D i s p l a y N a m e > < V i s i b l e > F a l s e < / V i s i b l e > < / i t e m > < i t e m > < M e a s u r e N a m e > R e s u l t   S t a t u s < / M e a s u r e N a m e > < D i s p l a y N a m e > R e s u l t   S t a t u s < / D i s p l a y N a m e > < V i s i b l e > F a l s e < / V i s i b l e > < S u b c o l u m n s > < i t e m > < R o l e > V a l u e < / R o l e > < D i s p l a y N a m e > R e s u l t   S t a t u s   V a l u e < / D i s p l a y N a m e > < V i s i b l e > T r u e < / V i s i b l e > < / i t e m > < i t e m > < R o l e > S t a t u s < / R o l e > < D i s p l a y N a m e > R e s u l t   S t a t u s   S t a t u s < / D i s p l a y N a m e > < V i s i b l e > F a l s e < / V i s i b l e > < / i t e m > < i t e m > < R o l e > G o a l < / R o l e > < D i s p l a y N a m e > R e s u l t   S t a t u s   T a r g e t < / D i s p l a y N a m e > < V i s i b l e > F a l s e < / V i s i b l e > < / i t e m > < / S u b c o l u m n s > < / i t e m > < / C a l c u l a t e d F i e l d s > < H S l i c e r s S h a p e > 0 ; 0 ; 0 ; 0 < / H S l i c e r s S h a p e > < V S l i c e r s S h a p e > 4 2 ; 2 4 ; 1 5 5 ; 3 4 0 < / V S l i c e r s S h a p e > < S l i c e r S h e e t N a m e > P T 1 < / S l i c e r S h e e t N a m e > < S A H o s t H a s h > 1 8 2 8 0 0 4 7 0 5 < / S A H o s t H a s h > < G e m i n i F i e l d L i s t V i s i b l e > T r u e < / G e m i n i F i e l d L i s t V i s i b l e > < / S e t t i n g s > ] ] > < / C u s t o m C o n t e n t > < / G e m i n i > 
</file>

<file path=customXml/item18.xml>��< ? x m l   v e r s i o n = " 1 . 0 "   e n c o d i n g = " U T F - 1 6 " ? > < G e m i n i   x m l n s = " h t t p : / / g e m i n i / w o r k b o o k c u s t o m i z a t i o n / S a n d b o x N o n E m p t y " > < C u s t o m C o n t e n t > < ! [ C D A T A [ 1 ] ] > < / C u s t o m C o n t e n t > < / G e m i n i > 
</file>

<file path=customXml/item19.xml>��< ? x m l   v e r s i o n = " 1 . 0 "   e n c o d i n g = " U T F - 1 6 " ? > < G e m i n i   x m l n s = " h t t p : / / g e m i n i / w o r k b o o k c u s t o m i z a t i o n / I s S a n d b o x E m b e d d e d " > < C u s t o m C o n t e n t > < ! [ C D A T A [ y e s ] ] > < / C u s t o m C o n t e n t > < / G e m i n i > 
</file>

<file path=customXml/item2.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P r o c e s s S p e c s & l t ; / K e y & g t ; & l t ; V a l u e   x m l n s : a = " h t t p : / / s c h e m a s . d a t a c o n t r a c t . o r g / 2 0 0 4 / 0 7 / M i c r o s o f t . A n a l y s i s S e r v i c e s . C o m m o n " & g t ; & l t ; a : H a s F o c u s & g t ; f a l s e & l t ; / a : H a s F o c u s & g t ; & l t ; a : S i z e A t D p i 9 6 & g t ; 1 1 9 & l t ; / a : S i z e A t D p i 9 6 & g t ; & l t ; a : V i s i b l e & g t ; t r u e & l t ; / a : V i s i b l e & g t ; & l t ; / V a l u e & g t ; & l t ; / K e y V a l u e O f s t r i n g S a n d b o x E d i t o r . M e a s u r e G r i d S t a t e S c d E 3 5 R y & g t ; & l t ; K e y V a l u e O f s t r i n g S a n d b o x E d i t o r . M e a s u r e G r i d S t a t e S c d E 3 5 R y & g t ; & l t ; K e y & g t ; T a b l e 2 & l t ; / K e y & g t ; & l t ; V a l u e   x m l n s : a = " h t t p : / / s c h e m a s . d a t a c o n t r a c t . o r g / 2 0 0 4 / 0 7 / M i c r o s o f t . A n a l y s i s S e r v i c e s . C o m m o n " & g t ; & l t ; a : H a s F o c u s & g t ; f a l s e & l t ; / a : H a s F o c u s & g t ; & l t ; a : S i z e A t D p i 9 6 & g t ; 9 5 & l t ; / a : S i z e A t D p i 9 6 & g t ; & l t ; a : V i s i b l e & g t ; t r u e & l t ; / a : V i s i b l e & g t ; & l t ; / V a l u e & g t ; & l t ; / K e y V a l u e O f s t r i n g S a n d b o x E d i t o r . M e a s u r e G r i d S t a t e S c d E 3 5 R y & g t ; & l t ; / A r r a y O f K e y V a l u e O f s t r i n g S a n d b o x E d i t o r . M e a s u r e G r i d S t a t e S c d E 3 5 R y & g t ; < / C u s t o m C o n t e n t > < / G e m i n i > 
</file>

<file path=customXml/item20.xml>��< ? x m l   v e r s i o n = " 1 . 0 "   e n c o d i n g = " U T F - 1 6 " ? > < G e m i n i   x m l n s = " h t t p : / / g e m i n i / w o r k b o o k c u s t o m i z a t i o n / P o w e r P i v o t V e r s i o n " > < C u s t o m C o n t e n t > < ! [ C D A T A [ 1 1 . 0 . 2 1 0 0 . 6 0 ] ] > < / C u s t o m C o n t e n t > < / G e m i n i > 
</file>

<file path=customXml/item21.xml>��< ? x m l   v e r s i o n = " 1 . 0 "   e n c o d i n g = " U T F - 1 6 " ? > < G e m i n i   x m l n s = " h t t p : / / g e m i n i / w o r k b o o k c u s t o m i z a t i o n / L i n k e d T a b l e s " > < C u s t o m C o n t e n t > < ! [ C D A T A [ < L i n k e d T a b l e s   x m l n s : x s d = " h t t p : / / w w w . w 3 . o r g / 2 0 0 1 / X M L S c h e m a "   x m l n s : x s i = " h t t p : / / w w w . w 3 . o r g / 2 0 0 1 / X M L S c h e m a - i n s t a n c e " > < L i n k e d T a b l e L i s t > < L i n k e d T a b l e I n f o > < E x c e l T a b l e N a m e > P r o c e s s S p e c s < / E x c e l T a b l e N a m e > < G e m i n i T a b l e I d > P r o c e s s S p e c s < / G e m i n i T a b l e I d > < L i n k e d C o l u m n L i s t > < L i n k e d C o l u m n I n f o > < E x c e l C o l u m n N a m e > T e s t T y p e < / E x c e l C o l u m n N a m e > < G e m i n i C o l u m n I d > T e s t T y p e < / G e m i n i C o l u m n I d > < / L i n k e d C o l u m n I n f o > < L i n k e d C o l u m n I n f o > < E x c e l C o l u m n N a m e > S p e c R a n g e < / E x c e l C o l u m n N a m e > < G e m i n i C o l u m n I d > S p e c R a n g e < / G e m i n i C o l u m n I d > < / L i n k e d C o l u m n I n f o > < L i n k e d C o l u m n I n f o > < E x c e l C o l u m n N a m e > S a f e R a n g e < / E x c e l C o l u m n N a m e > < G e m i n i C o l u m n I d > S a f e R a n g e < / G e m i n i C o l u m n I d > < / L i n k e d C o l u m n I n f o > < / L i n k e d C o l u m n L i s t > < U p d a t e N e e d e d > f a l s e < / U p d a t e N e e d e d > < R o w C o u n t > 7 < / R o w C o u n t > < / L i n k e d T a b l e I n f o > < L i n k e d T a b l e I n f o > < E x c e l T a b l e N a m e > T a b l e 2 < / E x c e l T a b l e N a m e > < G e m i n i T a b l e I d > T a b l e 2 < / G e m i n i T a b l e I d > < L i n k e d C o l u m n L i s t > < L i n k e d C o l u m n I n f o > < E x c e l C o l u m n N a m e > D a t e < / E x c e l C o l u m n N a m e > < G e m i n i C o l u m n I d > D a t e < / G e m i n i C o l u m n I d > < / L i n k e d C o l u m n I n f o > < L i n k e d C o l u m n I n f o > < E x c e l C o l u m n N a m e > T e s t T y p e < / E x c e l C o l u m n N a m e > < G e m i n i C o l u m n I d > T e s t T y p e < / G e m i n i C o l u m n I d > < / L i n k e d C o l u m n I n f o > < L i n k e d C o l u m n I n f o > < E x c e l C o l u m n N a m e > T e s t N u m < / E x c e l C o l u m n N a m e > < G e m i n i C o l u m n I d > T e s t N u m < / G e m i n i C o l u m n I d > < / L i n k e d C o l u m n I n f o > < L i n k e d C o l u m n I n f o > < E x c e l C o l u m n N a m e > T e s t V a l u e < / E x c e l C o l u m n N a m e > < G e m i n i C o l u m n I d > T e s t V a l u e < / G e m i n i C o l u m n I d > < / L i n k e d C o l u m n I n f o > < / L i n k e d C o l u m n L i s t > < U p d a t e N e e d e d > f a l s e < / U p d a t e N e e d e d > < R o w C o u n t > 1 0 1 < / R o w C o u n t > < / L i n k e d T a b l e I n f o > < / L i n k e d T a b l e L i s t > < / L i n k e d T a b l e s > ] ] > < / C u s t o m C o n t e n t > < / G e m i n i > 
</file>

<file path=customXml/item22.xml>��< ? x m l   v e r s i o n = " 1 . 0 "   e n c o d i n g = " U T F - 1 6 " ? > < G e m i n i   x m l n s = " h t t p : / / g e m i n i / w o r k b o o k c u s t o m i z a t i o n / R e l a t i o n s h i p D e t e c t i o n N e e d e d D i c t i o n a r y " > < C u s t o m C o n t e n t > < ! [ C D A T A [ < D i c t i o n a r y > < i t e m > < k e y > < s t r i n g > f 9 1 0 9 2 8 3 - b 2 8 d - 4 9 9 7 - 9 0 7 b - a b b a 4 d f 8 6 b e 4 < / s t r i n g > < / k e y > < v a l u e > < b o o l e a n > t r u e < / b o o l e a n > < / v a l u e > < / i t e m > < i t e m > < k e y > < s t r i n g > 6 8 e 7 6 4 8 b - 2 c 2 d - 4 3 1 3 - 8 2 f 3 - 8 9 9 1 5 4 3 1 8 d 5 8 < / s t r i n g > < / k e y > < v a l u e > < b o o l e a n > t r u e < / b o o l e a n > < / v a l u e > < / i t e m > < i t e m > < k e y > < s t r i n g > 6 c 4 b f a 8 c - 2 8 b b - 4 9 7 4 - a d b 0 - d 4 e d c c c c 2 1 3 b < / s t r i n g > < / k e y > < v a l u e > < b o o l e a n > t r u e < / b o o l e a n > < / v a l u e > < / i t e m > < i t e m > < k e y > < s t r i n g > 1 7 3 0 8 0 c 3 - 9 f 2 f - 4 4 6 c - 8 2 3 1 - 7 5 c 1 7 c 7 d 2 b e c < / s t r i n g > < / k e y > < v a l u e > < b o o l e a n > t r u e < / b o o l e a n > < / v a l u e > < / i t e m > < / D i c t i o n a r y > ] ] > < / C u s t o m C o n t e n t > < / G e m i n i > 
</file>

<file path=customXml/item23.xml>��< ? x m l   v e r s i o n = " 1 . 0 "   e n c o d i n g = " U T F - 1 6 " ? > < G e m i n i   x m l n s = " h t t p : / / g e m i n i / w o r k b o o k c u s t o m i z a t i o n / F i e l d L i s t R e f r e s h N e e d e d D i c t i o n a r y " > < C u s t o m C o n t e n t > < ! [ C D A T A [ < D i c t i o n a r y   / > ] ] > < / C u s t o m C o n t e n t > < / G e m i n i > 
</file>

<file path=customXml/item24.xml>��< ? x m l   v e r s i o n = " 1 . 0 "   e n c o d i n g = " U T F - 1 6 " ? > < G e m i n i   x m l n s = " h t t p : / / g e m i n i / w o r k b o o k c u s t o m i z a t i o n / R e l a t i o n s h i p A u t o D e t e c t i o n E n a b l e d " > < C u s t o m C o n t e n t > < ! [ C D A T A [ T r u e ] ] > < / C u s t o m C o n t e n t > < / G e m i n i > 
</file>

<file path=customXml/item25.xml>��< ? x m l   v e r s i o n = " 1 . 0 "   e n c o d i n g = " U T F - 1 6 " ? > < G e m i n i   x m l n s = " h t t p : / / g e m i n i / w o r k b o o k c u s t o m i z a t i o n / M e t a d a t a R e c o v e r y I n f o r m a t i o n " > < C u s t o m C o n t e n t > < ! [ C D A T A [ < ? x m l   v e r s i o n = " 1 . 0 "   e n c o d i n g = " u t f - 1 6 " ? > < C r e a t e   A l l o w O v e r w r i t e = " t r u e "   x m l n s = " h t t p : / / s c h e m a s . m i c r o s o f t . c o m / a n a l y s i s s e r v i c e s / 2 0 0 3 / e n g i n e " > < O b j e c t D e f i n i t i o n > < D a t a b a s e   x m l n s : x s d = " h t t p : / / w w w . w 3 . o r g / 2 0 0 1 / X M L S c h e m a "   x m l n s : x s i = " h t t p : / / w w w . w 3 . o r g / 2 0 0 1 / X M L S c h e m a - i n s t a n c e "   x m l n s : d d l 2 = " h t t p : / / s c h e m a s . m i c r o s o f t . c o m / a n a l y s i s s e r v i c e s / 2 0 0 3 / e n g i n e / 2 "   x m l n s : d d l 2 _ 2 = " h t t p : / / s c h e m a s . m i c r o s o f t . c o m / a n a l y s i s s e r v i c e s / 2 0 0 3 / e n g i n e / 2 / 2 "   x m l n s : d d l 1 0 0 _ 1 0 0 = " h t t p : / / s c h e m a s . m i c r o s o f t . c o m / a n a l y s i s s e r v i c e s / 2 0 0 8 / e n g i n e / 1 0 0 / 1 0 0 "   x m l n s : d d l 2 0 0 = " h t t p : / / s c h e m a s . m i c r o s o f t . c o m / a n a l y s i s s e r v i c e s / 2 0 1 0 / e n g i n e / 2 0 0 "   x m l n s : d d l 2 0 0 _ 2 0 0 = " h t t p : / / s c h e m a s . m i c r o s o f t . c o m / a n a l y s i s s e r v i c e s / 2 0 1 0 / e n g i n e / 2 0 0 / 2 0 0 "   x m l n s : d d l 3 0 0 = " h t t p : / / s c h e m a s . m i c r o s o f t . c o m / a n a l y s i s s e r v i c e s / 2 0 1 1 / e n g i n e / 3 0 0 "   x m l n s : d d l 3 0 0 _ 3 0 0 = " h t t p : / / s c h e m a s . m i c r o s o f t . c o m / a n a l y s i s s e r v i c e s / 2 0 1 1 / e n g i n e / 3 0 0 / 3 0 0 " > < I D > F E 9 A 6 7 C 0 E 9 D B 4 9 4 E 9 8 E F < / I D > < N a m e > M i c r o s o f t _ S Q L S e r v e r _ A n a l y s i s S e r v i c e s < / N a m e > < A n n o t a t i o n s > < A n n o t a t i o n > < N a m e > S a n d b o x V e r s i o n < / N a m e > < V a l u e > S Q L 1 1 _ D e n a l i < / V a l u e > < / A n n o t a t i o n > < / A n n o t a t i o n s > < L a n g u a g e > 1 0 3 3 < / L a n g u a g e > < D a t a S o u r c e I m p e r s o n a t i o n I n f o > < I m p e r s o n a t i o n M o d e > D e f a u l t < / I m p e r s o n a t i o n M o d e > < / D a t a S o u r c e I m p e r s o n a t i o n I n f o > < D i m e n s i o n s > < D i m e n s i o n > < I D > P r o c e s s S p e c s < / I D > < N a m e > P r o c e s s S p e c s < / N a m e > < U n k n o w n M e m b e r   v a l u e n s = " d d l 2 0 0 _ 2 0 0 " > A u t o m a t i c N u l l < / U n k n o w n M e m b e r > < E r r o r C o n f i g u r a t i o n > < K e y N o t F o u n d > I g n o r e E r r o r < / K e y N o t F o u n d > < K e y D u p l i c a t e > R e p o r t A n d S t o p < / K e y D u p l i c a t e > < N u l l K e y N o t A l l o w e d > R e p o r t A n d S t o p < / N u l l K e y N o t A l l o w e d > < / E r r o r C o n f i g u r a t i o n > < S t o r a g e M o d e   v a l u e n s = " d d l 2 0 0 _ 2 0 0 " > I n M e m o r y < / S t o r a g e M o d e > < L a n g u a g e > 1 0 3 3 < / L a n g u a g e > < U n k n o w n M e m b e r N a m e > U n k n o w n < / U n k n o w n M e m b e r N a m e > < A t t r i b u t e s > < A t t r i b u t e > < A n n o t a t i o n s > < A n n o t a t i o n > < N a m e > F o r m a t < / N a m e > < V a l u e > < F o r m a t   F o r m a t = " T e x t "   x m l n s = " "   / > < / V a l u e > < / A n n o t a t i o n > < A n n o t a t i o n > < N a m e > D e l e t e N o t A l l o w e d < / N a m e > < / A n n o t a t i o n > < / A n n o t a t i o n s > < I D > T e s t T y p e < / I D > < N a m e > T e s t T y p e < / N a m e > < K e y C o l u m n s > < K e y C o l u m n > < D a t a T y p e > W C h a r < / D a t a T y p e > < N u l l P r o c e s s i n g > E r r o r < / 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s > < I D > S p e c R a n g e < / I D > < N a m e > S p e c R a n g e < / 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s > < I D > S a f e R a n g e < / I D > < N a m e > S a f e R a n g e < / N a m e > < K e y C o l u m n s > < K e y C o l u m n > < D a t a T y p e > W C h a r < / D a t a T y p e > < N u l l P r o c e s s i n g > P r e s e r v e < / N u l l P r o c e s s i n g > < / K e y C o l u m n > < / K e y C o l u m n s > < N a m e C o l u m n > < D a t a T y p e > W C h a r < / D a t a T y p e > < N u l l P r o c e s s i n g > Z e r o O r B l a n k < / N u l l P r o c e s s i n g > < / N a m e C o l u m n > < O r d e r B y > K e y < / O r d e r B y > < / A t t r i b u t e > < A t t r i b u t e > < A n n o t a t i o n s > < A n n o t a t i o n > < N a m e > D e l e t e N o t A l l o w e d < / N a m e > < / A n n o t a t i o n > < / A n n o t a t i o n s > < I D > R o w N u m b e r < / I D > < N a m e > R o w N u m b e r < / N a m e > < T y p e   v a l u e n s = " d d l 2 0 0 _ 2 0 0 " > R o w N u m b e r < / T y p e > < U s a g e > K e y < / U s a g e > < K e y C o l u m n s > < K e y C o l u m n > < D a t a T y p e > I n t e g e r < / D a t a T y p e > < D a t a S i z e > 4 < / D a t a S i z e > < N u l l P r o c e s s i n g > E r r o r < / N u l l P r o c e s s i n g > < S o u r c e   x s i : t y p e = " d d l 2 0 0 _ 2 0 0 : R o w N u m b e r B i n d i n g "   / > < / K e y C o l u m n > < / K e y C o l u m n s > < N a m e C o l u m n > < D a t a T y p e > W C h a r < / D a t a T y p e > < D a t a S i z e > 4 < / D a t a S i z e > < N u l l P r o c e s s i n g > Z e r o O r B l a n k < / N u l l P r o c e s s i n g > < S o u r c e   x s i : t y p e = " d d l 2 0 0 _ 2 0 0 : R o w N u m b e r B i n d i n g "   / > < / N a m e C o l u m n > < A t t r i b u t e R e l a t i o n s h i p s > < A t t r i b u t e R e l a t i o n s h i p > < A t t r i b u t e I D > T e s t T y p e < / A t t r i b u t e I D > < C a r d i n a l i t y > O n e < / C a r d i n a l i t y > < O v e r r i d e B e h a v i o r > N o n e < / O v e r r i d e B e h a v i o r > < N a m e > T e s t T y p e < / N a m e > < / A t t r i b u t e R e l a t i o n s h i p > < A t t r i b u t e R e l a t i o n s h i p > < A t t r i b u t e I D > S p e c R a n g e < / A t t r i b u t e I D > < O v e r r i d e B e h a v i o r > N o n e < / O v e r r i d e B e h a v i o r > < N a m e > S p e c R a n g e < / N a m e > < / A t t r i b u t e R e l a t i o n s h i p > < A t t r i b u t e R e l a t i o n s h i p > < A t t r i b u t e I D > S a f e R a n g e < / A t t r i b u t e I D > < O v e r r i d e B e h a v i o r > N o n e < / O v e r r i d e B e h a v i o r > < N a m e > S a f e R a n g e < / 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I D > T a b l e 2 < / I D > < N a m e > T e s t R e s u l t T a b l e < / N a m e > < U n k n o w n M e m b e r   v a l u e n s = " d d l 2 0 0 _ 2 0 0 " > A u t o m a t i c N u l l < / U n k n o w n M e m b e r > < E r r o r C o n f i g u r a t i o n > < K e y N o t F o u n d > I g n o r e E r r o r < / K e y N o t F o u n d > < K e y D u p l i c a t e > R e p o r t A n d S t o p < / K e y D u p l i c a t e > < N u l l K e y N o t A l l o w e d > R e p o r t A n d S t o p < / N u l l K e y N o t A l l o w e d > < / E r r o r C o n f i g u r a t i o n > < S t o r a g e M o d e   v a l u e n s = " d d l 2 0 0 _ 2 0 0 " > I n M e m o r y < / S t o r a g e M o d e > < L a n g u a g e > 1 0 3 3 < / L a n g u a g e > < U n k n o w n M e m b e r N a m e > U n k n o w n < / U n k n o w n M e m b e r N a m e > < A t t r i b u t e s > < A t t r i b u t e > < A n n o t a t i o n s > < A n n o t a t i o n > < N a m e > F o r m a t < / N a m e > < V a l u e > < F o r m a t   F o r m a t = " D a t e T i m e G e n e r a l "   x m l n s = " "   / > < / V a l u e > < / A n n o t a t i o n > < A n n o t a t i o n > < N a m e > D e l e t e N o t A l l o w e d < / N a m e > < / A n n o t a t i o n > < A n n o t a t i o n > < N a m e > S h o r t C o l u m n I d < / N a m e > < V a l u e > A < / V a l u e > < / A n n o t a t i o n > < / A n n o t a t i o n s > < I D > D a t e < / I D > < N a m e > D a t e < / N a m e > < K e y C o l u m n s > < K e y C o l u m n > < D a t a T y p e > D a t e < / D a t a T y p e > < N u l l P r o c e s s i n g > P r e s e r v e < / N u l l P r o c e s s i n g > < / K e y C o l u m n > < / K e y C o l u m n s > < N a m e C o l u m n > < D a t a T y p e > W C h a r < / D a t a T y p e > < N u l l P r o c e s s i n g > Z e r o O r B l a n k < / N u l l P r o c e s s i n g > < / N a m e C o l u m n > < O r d e r B y > K e y < / O r d e r B y > < d d l 3 0 0 _ 3 0 0 : F o r m a t S t r i n g > G e n e r a l   D a t e < / d d l 3 0 0 _ 3 0 0 : F o r m a t S t r i n g > < / A t t r i b u t e > < A t t r i b u t e > < A n n o t a t i o n s > < A n n o t a t i o n > < N a m e > F o r m a t < / N a m e > < V a l u e > < F o r m a t   F o r m a t = " T e x t "   x m l n s = " "   / > < / V a l u e > < / A n n o t a t i o n > < A n n o t a t i o n > < N a m e > D e l e t e N o t A l l o w e d < / N a m e > < / A n n o t a t i o n > < A n n o t a t i o n > < N a m e > S h o r t C o l u m n I d < / N a m e > < V a l u e > B < / V a l u e > < / A n n o t a t i o n > < / A n n o t a t i o n s > < I D > T e s t T y p e < / I D > < N a m e > T e s t T y p e < / N a m e > < K e y C o l u m n s > < K e y C o l u m n > < D a t a T y p e > W C h a r < / D a t a T y p e > < N u l l P r o c e s s i n g > P r e s e r v e < / N u l l P r o c e s s i n g > < / K e y C o l u m n > < / K e y C o l u m n s > < N a m e C o l u m n > < D a t a T y p e > W C h a r < / D a t a T y p e > < N u l l P r o c e s s i n g > Z e r o O r B l a n k < / N u l l P r o c e s s i n g > < / N a m e C o l u m n > < O r d e r B y > K e y < / O r d e r B y > < / A t t r i b u t e > < A t t r i b u t e > < A n n o t a t i o n s > < A n n o t a t i o n > < N a m e > F o r m a t < / N a m e > < V a l u e > < F o r m a t   F o r m a t = " G e n e r a l "   x m l n s = " "   / > < / V a l u e > < / A n n o t a t i o n > < / A n n o t a t i o n s > < I D > T e s t N u m < / I D > < N a m e > T e s t N u m < / N a m e > < K e y C o l u m n s > < K e y C o l u m n > < D a t a T y p e > B i g I n t < / 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N a m e > S h o r t C o l u m n I d < / N a m e > < V a l u e > D < / V a l u e > < / A n n o t a t i o n > < / A n n o t a t i o n s > < I D > T e s t V a l u e < / I D > < N a m e > T e s t V a l u e < / N a m e > < K e y C o l u m n s > < K e y C o l u m n > < D a t a T y p e > D o u b l e < / D a t a T y p e > < N u l l P r o c e s s i n g > P r e s e r v e < / N u l l P r o c e s s i n g > < / K e y C o l u m n > < / K e y C o l u m n s > < N a m e C o l u m n > < D a t a T y p e > W C h a r < / D a t a T y p e > < N u l l P r o c e s s i n g > Z e r o O r B l a n k < / N u l l P r o c e s s i n g > < / N a m e C o l u m n > < O r d e r B y > K e y < / O r d e r B y > < / A t t r i b u t e > < A t t r i b u t e > < A n n o t a t i o n s > < A n n o t a t i o n > < N a m e > D e l e t e N o t A l l o w e d < / N a m e > < / A n n o t a t i o n > < / A n n o t a t i o n s > < I D > R o w N u m b e r < / I D > < N a m e > R o w N u m b e r < / N a m e > < T y p e   v a l u e n s = " d d l 2 0 0 _ 2 0 0 " > R o w N u m b e r < / T y p e > < U s a g e > K e y < / U s a g e > < K e y C o l u m n s > < K e y C o l u m n > < D a t a T y p e > I n t e g e r < / D a t a T y p e > < D a t a S i z e > 4 < / D a t a S i z e > < N u l l P r o c e s s i n g > E r r o r < / N u l l P r o c e s s i n g > < S o u r c e   x s i : t y p e = " d d l 2 0 0 _ 2 0 0 : R o w N u m b e r B i n d i n g "   / > < / K e y C o l u m n > < / K e y C o l u m n s > < N a m e C o l u m n > < D a t a T y p e > W C h a r < / D a t a T y p e > < D a t a S i z e > 4 < / D a t a S i z e > < N u l l P r o c e s s i n g > Z e r o O r B l a n k < / N u l l P r o c e s s i n g > < S o u r c e   x s i : t y p e = " d d l 2 0 0 _ 2 0 0 : R o w N u m b e r B i n d i n g "   / > < / N a m e C o l u m n > < A t t r i b u t e R e l a t i o n s h i p s > < A t t r i b u t e R e l a t i o n s h i p > < A t t r i b u t e I D > D a t e < / A t t r i b u t e I D > < O v e r r i d e B e h a v i o r > N o n e < / O v e r r i d e B e h a v i o r > < N a m e > D a t e < / N a m e > < / A t t r i b u t e R e l a t i o n s h i p > < A t t r i b u t e R e l a t i o n s h i p > < A t t r i b u t e I D > T e s t T y p e < / A t t r i b u t e I D > < O v e r r i d e B e h a v i o r > N o n e < / O v e r r i d e B e h a v i o r > < N a m e > T e s t T y p e < / N a m e > < / A t t r i b u t e R e l a t i o n s h i p > < A t t r i b u t e R e l a t i o n s h i p > < A t t r i b u t e I D > T e s t V a l u e < / A t t r i b u t e I D > < O v e r r i d e B e h a v i o r > N o n e < / O v e r r i d e B e h a v i o r > < N a m e > T e s t V a l u e < / N a m e > < / A t t r i b u t e R e l a t i o n s h i p > < A t t r i b u t e R e l a t i o n s h i p > < A t t r i b u t e I D > T e s t N u m < / A t t r i b u t e I D > < O v e r r i d e B e h a v i o r > N o n e < / O v e r r i d e B e h a v i o r > < N a m e > T e s t N u m < / N a m e > < / A t t r i b u t e R e l a t i o n s h i p > < A t t r i b u t e R e l a t i o n s h i p > < A t t r i b u t e I D > A d d   C o l u m n 2 < / A t t r i b u t e I D > < O v e r r i d e B e h a v i o r > N o n e < / O v e r r i d e B e h a v i o r > < N a m e > S p e c R a n g e < / N a m e > < / A t t r i b u t e R e l a t i o n s h i p > < A t t r i b u t e R e l a t i o n s h i p > < A t t r i b u t e I D > S a f e R a n g e 2 < / A t t r i b u t e I D > < O v e r r i d e B e h a v i o r > N o n e < / O v e r r i d e B e h a v i o r > < N a m e > S a f e R a n g e < / N a m e > < / A t t r i b u t e R e l a t i o n s h i p > < A t t r i b u t e R e l a t i o n s h i p > < A t t r i b u t e I D > T e s t S t a t u s 2 < / A t t r i b u t e I D > < O v e r r i d e B e h a v i o r > N o n e < / O v e r r i d e B e h a v i o r > < N a m e > T e s t S t a t u s < / N a m e > < / A t t r i b u t e R e l a t i o n s h i p > < A t t r i b u t e R e l a t i o n s h i p > < A t t r i b u t e I D > C a l c u l a t e d C o l u m n 1 < / A t t r i b u t e I D > < O v e r r i d e B e h a v i o r > N o n e < / O v e r r i d e B e h a v i o r > < N a m e > T e s t S t a t u s N u m e r i c < / N a m e > < / A t t r i b u t e R e l a t i o n s h i p > < / A t t r i b u t e R e l a t i o n s h i p s > < O r d e r B y > K e y < / O r d e r B y > < A t t r i b u t e H i e r a r c h y V i s i b l e > f a l s e < / A t t r i b u t e H i e r a r c h y V i s i b l e > < / A t t r i b u t e > < A t t r i b u t e > < A n n o t a t i o n s > < A n n o t a t i o n > < N a m e > F o r m a t < / N a m e > < V a l u e > < F o r m a t   F o r m a t = " T e x t "   x m l n s = " "   / > < / V a l u e > < / A n n o t a t i o n > < / A n n o t a t i o n s > < I D > A d d   C o l u m n 2 < / I D > < N a m e > S p e c R a n g e < / N a m e > < K e y C o l u m n s > < K e y C o l u m n > < D a t a T y p e > E m p t y < / D a t a T y p e > < S o u r c e   x s i : t y p e = " d d l 2 0 0 _ 2 0 0 : E x p r e s s i o n B i n d i n g " > < E x p r e s s i o n > R E L A T E D ( P r o c e s s S p e c s [ S p e c R a n g e ] ) < / E x p r e s s i o n > < / S o u r c e > < / K e y C o l u m n > < / K e y C o l u m n s > < N a m e C o l u m n > < D a t a T y p e > W C h a r < / D a t a T y p e > < S o u r c e   x s i : t y p e = " d d l 2 0 0 _ 2 0 0 : E x p r e s s i o n B i n d i n g " > < E x p r e s s i o n > R E L A T E D ( P r o c e s s S p e c s [ S p e c R a n g e ] ) < / E x p r e s s i o n > < / S o u r c e > < / N a m e C o l u m n > < O r d e r B y > K e y < / O r d e r B y > < / A t t r i b u t e > < A t t r i b u t e > < A n n o t a t i o n s > < A n n o t a t i o n > < N a m e > F o r m a t < / N a m e > < V a l u e > < F o r m a t   F o r m a t = " T e x t "   x m l n s = " "   / > < / V a l u e > < / A n n o t a t i o n > < / A n n o t a t i o n s > < I D > S a f e R a n g e 2 < / I D > < N a m e > S a f e R a n g e < / N a m e > < K e y C o l u m n s > < K e y C o l u m n > < D a t a T y p e > E m p t y < / D a t a T y p e > < S o u r c e   x s i : t y p e = " d d l 2 0 0 _ 2 0 0 : E x p r e s s i o n B i n d i n g " > < E x p r e s s i o n > R E L A T E D ( P r o c e s s S p e c s [ S a f e R a n g e ] ) < / E x p r e s s i o n > < / S o u r c e > < / K e y C o l u m n > < / K e y C o l u m n s > < N a m e C o l u m n > < D a t a T y p e > W C h a r < / D a t a T y p e > < S o u r c e   x s i : t y p e = " d d l 2 0 0 _ 2 0 0 : E x p r e s s i o n B i n d i n g " > < E x p r e s s i o n > R E L A T E D ( P r o c e s s S p e c s [ S a f e R a n g e ] ) < / E x p r e s s i o n > < / S o u r c e > < / N a m e C o l u m n > < O r d e r B y > K e y < / O r d e r B y > < / A t t r i b u t e > < A t t r i b u t e > < A n n o t a t i o n s > < A n n o t a t i o n > < N a m e > F o r m a t < / N a m e > < V a l u e > < F o r m a t   F o r m a t = " T e x t "   x m l n s = " "   / > < / V a l u e > < / A n n o t a t i o n > < / A n n o t a t i o n s > < I D > T e s t S t a t u s 2 < / I D > < N a m e > T e s t S t a t u s < / N a m e > < K e y C o l u m n s > < K e y C o l u m n > < D a t a T y p e > E m p t y < / D a t a T y p e > < S o u r c e   x s i : t y p e = " d d l 2 0 0 _ 2 0 0 : E x p r e s s i o n B i n d i n g " > < E x p r e s s i o n > I F ( I S B L A N K ( [ T e s t V a l u e ] ) , " N o R e s u l t " , I F ( O R ( A N D ( [ T e s t V a l u e ] & g t ; = V A L U E ( L E F T ( [ S p e c R a n g e ] , F I N D ( " - " , [ S p e c R a n g e ] ) - 1 ) ) , [ T e s t V a l u e ] & l t ; = V A L U E ( L E F T ( [ S a f e R a n g e ] , F I N D ( " - " , [ S a f e R a n g e ] ) - 1 ) ) ) , A N D ( [ T e s t V a l u e ] & g t ; = V A L U E ( M I D ( [ S a f e R a n g e ] , F I N D ( " - " , [ S a f e R a n g e ] ) + 1 , 1 0 ) ) , [ T e s t V a l u e ] & l t ; = V A L U E ( M I D ( [ S p e c R a n g e ] , F I N D ( " - " , [ S p e c R a n g e ] ) + 1 , 1 0 ) ) ) ) , " W a r n i n g " , I F ( O R ( M R O U N D ( [ T e s t V a l u e ] , 1 / 1 0 ^ ( L E N ( L E F T ( [ S p e c R a n g e ] , F I N D ( " - " , [ S p e c R a n g e ] ) - 1 ) ) - F I N D ( " . " , L E F T ( [ S p e c R a n g e ] , F I N D ( " - " , [ S p e c R a n g e ] ) - 1 ) ) ) ) & l t ; V A L U E ( L E F T ( [ S p e c R a n g e ] , F I N D ( " - " , [ S p e c R a n g e ] ) - 1 ) ) , M R O U N D ( [ T e s t V a l u e ] , 1 / 1 0 ^ ( L E N ( M I D ( [ S p e c R a n g e ] , F I N D ( " - " , [ S p e c R a n g e ] ) + 1 , 1 0 ) ) - F I N D ( " . " , M I D ( [ S p e c R a n g e ] , F I N D ( " - " , [ S p e c R a n g e ] ) + 1 , 1 0 ) ) ) ) & g t ; V A L U E ( M I D ( [ S p e c R a n g e ] , F I N D ( " - " , [ S p e c R a n g e ] ) + 1 , 1 0 ) ) ) , " F a i l " , " P a s s " ) ) ) < / E x p r e s s i o n > < / S o u r c e > < / K e y C o l u m n > < / K e y C o l u m n s > < N a m e C o l u m n > < D a t a T y p e > W C h a r < / D a t a T y p e > < S o u r c e   x s i : t y p e = " d d l 2 0 0 _ 2 0 0 : E x p r e s s i o n B i n d i n g " > < E x p r e s s i o n > I F ( I S B L A N K ( [ T e s t V a l u e ] ) , " N o R e s u l t " , I F ( O R ( A N D ( [ T e s t V a l u e ] & g t ; = V A L U E ( L E F T ( [ S p e c R a n g e ] , F I N D ( " - " , [ S p e c R a n g e ] ) - 1 ) ) , [ T e s t V a l u e ] & l t ; = V A L U E ( L E F T ( [ S a f e R a n g e ] , F I N D ( " - " , [ S a f e R a n g e ] ) - 1 ) ) ) , A N D ( [ T e s t V a l u e ] & g t ; = V A L U E ( M I D ( [ S a f e R a n g e ] , F I N D ( " - " , [ S a f e R a n g e ] ) + 1 , 1 0 ) ) , [ T e s t V a l u e ] & l t ; = V A L U E ( M I D ( [ S p e c R a n g e ] , F I N D ( " - " , [ S p e c R a n g e ] ) + 1 , 1 0 ) ) ) ) , " W a r n i n g " , I F ( O R ( M R O U N D ( [ T e s t V a l u e ] , 1 / 1 0 ^ ( L E N ( L E F T ( [ S p e c R a n g e ] , F I N D ( " - " , [ S p e c R a n g e ] ) - 1 ) ) - F I N D ( " . " , L E F T ( [ S p e c R a n g e ] , F I N D ( " - " , [ S p e c R a n g e ] ) - 1 ) ) ) ) & l t ; V A L U E ( L E F T ( [ S p e c R a n g e ] , F I N D ( " - " , [ S p e c R a n g e ] ) - 1 ) ) , M R O U N D ( [ T e s t V a l u e ] , 1 / 1 0 ^ ( L E N ( M I D ( [ S p e c R a n g e ] , F I N D ( " - " , [ S p e c R a n g e ] ) + 1 , 1 0 ) ) - F I N D ( " . " , M I D ( [ S p e c R a n g e ] , F I N D ( " - " , [ S p e c R a n g e ] ) + 1 , 1 0 ) ) ) ) & g t ; V A L U E ( M I D ( [ S p e c R a n g e ] , F I N D ( " - " , [ S p e c R a n g e ] ) + 1 , 1 0 ) ) ) , " F a i l " , " P a s s " ) ) ) < / E x p r e s s i o n > < / S o u r c e > < / N a m e C o l u m n > < O r d e r B y > K e y < / O r d e r B y > < / A t t r i b u t e > < A t t r i b u t e > < A n n o t a t i o n s > < A n n o t a t i o n > < N a m e > F o r m a t < / N a m e > < V a l u e > < F o r m a t   F o r m a t = " G e n e r a l "   x m l n s = " "   / > < / V a l u e > < / A n n o t a t i o n > < / A n n o t a t i o n s > < I D > C a l c u l a t e d C o l u m n 1 < / I D > < N a m e > T e s t S t a t u s N u m e r i c < / N a m e > < K e y C o l u m n s > < K e y C o l u m n > < D a t a T y p e > E m p t y < / D a t a T y p e > < S o u r c e   x s i : t y p e = " d d l 2 0 0 _ 2 0 0 : E x p r e s s i o n B i n d i n g " > < E x p r e s s i o n > I F ( [ T e s t S t a t u s ] = " F a i l " , - 1 , I F ( [ T e s t S t a t u s ] = " W a r n i n g " , 1 , I F ( [ T e s t S t a t u s ] = " N o   R e s u l t " , B L A N K ( ) , 0 ) ) ) < / E x p r e s s i o n > < / S o u r c e > < / K e y C o l u m n > < / K e y C o l u m n s > < N a m e C o l u m n > < D a t a T y p e > W C h a r < / D a t a T y p e > < S o u r c e   x s i : t y p e = " d d l 2 0 0 _ 2 0 0 : E x p r e s s i o n B i n d i n g " > < E x p r e s s i o n > I F ( [ T e s t S t a t u s ] = " F a i l " , - 1 , I F ( [ T e s t S t a t u s ] = " W a r n i n g " , 1 , I F ( [ T e s t S t a t u s ] = " N o   R e s u l t " , B L A N K ( ) , 0 ) ) ) < / E x p r e s s i o n > < / S o u r c e > < / N a m e C o l u m n > < O r d e r B y > K e y < / O r d e r B y > < / A t t r i b u t e > < / A t t r i b u t e s > < P r o a c t i v e C a c h i n g > < S i l e n c e I n t e r v a l > - P T 1 S < / S i l e n c e I n t e r v a l > < L a t e n c y > - P T 1 S < / L a t e n c y > < S i l e n c e O v e r r i d e I n t e r v a l > - P T 1 S < / S i l e n c e O v e r r i d e I n t e r v a l > < F o r c e R e b u i l d I n t e r v a l > - P T 1 S < / F o r c e R e b u i l d I n t e r v a l > < S o u r c e   x s i : t y p e = " P r o a c t i v e C a c h i n g I n h e r i t e d B i n d i n g "   / > < / P r o a c t i v e C a c h i n g > < d d l 3 0 0 _ 3 0 0 : R e l a t i o n s h i p s > < d d l 3 0 0 _ 3 0 0 : R e l a t i o n s h i p > < I D > a e f a e d f d - 5 d 7 6 - 4 c 8 5 - b f c 7 - f 2 0 5 1 f 8 5 4 1 5 6 < / I D > < d d l 3 0 0 _ 3 0 0 : F r o m R e l a t i o n s h i p E n d > < d d l 3 0 0 _ 3 0 0 : M u l t i p l i c i t y > M a n y < / d d l 3 0 0 _ 3 0 0 : M u l t i p l i c i t y > < d d l 3 0 0 : V i s u a l i z a t i o n P r o p e r t i e s   / > < D i m e n s i o n I D > T a b l e 2 < / D i m e n s i o n I D > < A t t r i b u t e s > < A t t r i b u t e > < A t t r i b u t e I D > T e s t T y p e < / A t t r i b u t e I D > < / A t t r i b u t e > < / A t t r i b u t e s > < / d d l 3 0 0 _ 3 0 0 : F r o m R e l a t i o n s h i p E n d > < d d l 3 0 0 _ 3 0 0 : T o R e l a t i o n s h i p E n d > < d d l 3 0 0 _ 3 0 0 : M u l t i p l i c i t y > O n e < / d d l 3 0 0 _ 3 0 0 : M u l t i p l i c i t y > < d d l 3 0 0 : V i s u a l i z a t i o n P r o p e r t i e s   / > < D i m e n s i o n I D > P r o c e s s S p e c s < / D i m e n s i o n I D > < A t t r i b u t e s > < A t t r i b u t e > < A t t r i b u t e I D > T e s t T y p e < / A t t r i b u t e I D > < / A t t r i b u t e > < / A t t r i b u t e s > < / d d l 3 0 0 _ 3 0 0 : T o R e l a t i o n s h i p E n d > < / d d l 3 0 0 _ 3 0 0 : R e l a t i o n s h i p > < / d d l 3 0 0 _ 3 0 0 : R e l a t i o n s h i p s > < / D i m e n s i o n > < / D i m e n s i o n s > < C u b e s > < C u b e > < I D > M o d e l < / I D > < N a m e > M o d e l < / N a m e > < A n n o t a t i o n s > < A n n o t a t i o n > < N a m e > D e f a u l t M e a s u r e < / N a m e > < V a l u e > _ _ N o   m e a s u r e s   d e f i n e d < / V a l u e > < / A n n o t a t i o n > < / A n n o t a t i o n s > < L a n g u a g e > 1 0 3 3 < / L a n g u a g e > < D i m e n s i o n s > < D i m e n s i o n > < I D > P r o c e s s S p e c s < / I D > < N a m e > P r o c e s s S p e c s < / N a m e > < D i m e n s i o n I D > P r o c e s s S p e c s < / D i m e n s i o n I D > < A t t r i b u t e s > < A t t r i b u t e > < A t t r i b u t e I D > T e s t T y p e < / A t t r i b u t e I D > < / A t t r i b u t e > < A t t r i b u t e > < A t t r i b u t e I D > S p e c R a n g e < / A t t r i b u t e I D > < / A t t r i b u t e > < A t t r i b u t e > < A t t r i b u t e I D > S a f e R a n g e < / A t t r i b u t e I D > < / A t t r i b u t e > < A t t r i b u t e > < A t t r i b u t e I D > R o w N u m b e r < / A t t r i b u t e I D > < A t t r i b u t e H i e r a r c h y V i s i b l e > f a l s e < / A t t r i b u t e H i e r a r c h y V i s i b l e > < / A t t r i b u t e > < / A t t r i b u t e s > < / D i m e n s i o n > < D i m e n s i o n > < I D > T a b l e 2 < / I D > < N a m e > T e s t R e s u l t T a b l e < / N a m e > < D i m e n s i o n I D > T a b l e 2 < / D i m e n s i o n I D > < A t t r i b u t e s > < A t t r i b u t e > < A t t r i b u t e I D > D a t e < / A t t r i b u t e I D > < / A t t r i b u t e > < A t t r i b u t e > < A t t r i b u t e I D > T e s t T y p e < / A t t r i b u t e I D > < / A t t r i b u t e > < A t t r i b u t e > < A t t r i b u t e I D > T e s t N u m < / A t t r i b u t e I D > < / A t t r i b u t e > < A t t r i b u t e > < A t t r i b u t e I D > T e s t V a l u e < / A t t r i b u t e I D > < / A t t r i b u t e > < A t t r i b u t e > < A t t r i b u t e I D > R o w N u m b e r < / A t t r i b u t e I D > < A t t r i b u t e H i e r a r c h y V i s i b l e > f a l s e < / A t t r i b u t e H i e r a r c h y V i s i b l e > < / A t t r i b u t e > < A t t r i b u t e > < A t t r i b u t e I D > A d d   C o l u m n 2 < / A t t r i b u t e I D > < / A t t r i b u t e > < A t t r i b u t e > < A t t r i b u t e I D > S a f e R a n g e 2 < / A t t r i b u t e I D > < / A t t r i b u t e > < A t t r i b u t e > < A t t r i b u t e I D > T e s t S t a t u s 2 < / A t t r i b u t e I D > < / A t t r i b u t e > < A t t r i b u t e > < A t t r i b u t e I D > C a l c u l a t e d C o l u m n 1 < / A t t r i b u t e I D > < / A t t r i b u t e > < / A t t r i b u t e s > < / D i m e n s i o n > < / D i m e n s i o n s > < M e a s u r e G r o u p s > < M e a s u r e G r o u p > < I D > P r o c e s s S p e c s < / I D > < N a m e > P r o c e s s S p e c s < / N a m e > < M e a s u r e s > < M e a s u r e > < I D > P r o c e s s S p e c s < / I D > < N a m e > _ C o u n t   P r o c e s s S p e c s < / N a m e > < A g g r e g a t e F u n c t i o n > C o u n t < / A g g r e g a t e F u n c t i o n > < D a t a T y p e > B i g I n t < / D a t a T y p e > < S o u r c e > < D a t a T y p e > B i g I n t < / D a t a T y p e > < D a t a S i z e > 8 < / D a t a S i z e > < S o u r c e   x s i : t y p e = " R o w B i n d i n g " > < T a b l e I D > T a b l e I D < / T a b l e I D > < / S o u r c e > < / S o u r c e > < V i s i b l e > f a l s e < / V i s i b l 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 P r o c e s s S p e c s < / C u b e D i m e n s i o n I D > < A t t r i b u t e s > < A t t r i b u t e > < A t t r i b u t e I D > T e s t T y p e < / A t t r i b u t e I D > < K e y C o l u m n s > < K e y C o l u m n > < D a t a T y p e > W C h a r < / D a t a T y p e > < N u l l P r o c e s s i n g > P r e s e r v e < / N u l l P r o c e s s i n g > < / K e y C o l u m n > < / K e y C o l u m n s > < / A t t r i b u t e > < A t t r i b u t e > < A t t r i b u t e I D > S p e c R a n g e < / A t t r i b u t e I D > < K e y C o l u m n s > < K e y C o l u m n > < D a t a T y p e > W C h a r < / D a t a T y p e > < N u l l P r o c e s s i n g > P r e s e r v e < / N u l l P r o c e s s i n g > < / K e y C o l u m n > < / K e y C o l u m n s > < / A t t r i b u t e > < A t t r i b u t e > < A t t r i b u t e I D > S a f e R a n g e < / A t t r i b u t e I D > < K e y C o l u m n s > < K e y C o l u m n > < D a t a T y p e > W C h a r < / D a t a T y p e > < N u l l P r o c e s s i n g > P r e s e r v e < / N u l l P r o c e s s i n g > < / K e y C o l u m n > < / K e y C o l u m n s > < / A t t r i b u t e > < A t t r i b u t e > < A t t r i b u t e I D > R o w N u m b e r < / A t t r i b u t e I D > < K e y C o l u m n s > < K e y C o l u m n > < D a t a T y p e > I n t e g e r < / D a t a T y p e > < S o u r c e   x s i : t y p e = " C o l u m n B i n d i n g " > < T a b l e I D > P r o c e s s S p e c s < / T a b l e I D > < C o l u m n I D > R o w N u m b e r < / C o l u m n I D > < / S o u r c e > < / K e y C o l u m n > < / K e y C o l u m n s > < T y p e > G r a n u l a r i t y < / T y p e > < / A t t r i b u t e > < / A t t r i b u t e s > < d d l 2 0 0 _ 2 0 0 : S h a r e D i m e n s i o n S t o r a g e > S h a r e d < / d d l 2 0 0 _ 2 0 0 : S h a r e D i m e n s i o n S t o r a g e > < / D i m e n s i o n > < / D i m e n s i o n s > < P a r t i t i o n s > < P a r t i t i o n > < I D > P r o c e s s S p e c s < / I D > < N a m e > P r o c e s s S p e c s < / 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 T a b l e 2 < / I D > < N a m e > T e s t R e s u l t T a b l e < / N a m e > < M e a s u r e s > < M e a s u r e > < I D > T a b l e 2 < / I D > < N a m e > _ C o u n t   T e s t R e s u l t T a b l e < / N a m e > < A g g r e g a t e F u n c t i o n > C o u n t < / A g g r e g a t e F u n c t i o n > < D a t a T y p e > B i g I n t < / D a t a T y p e > < S o u r c e > < D a t a T y p e > B i g I n t < / D a t a T y p e > < D a t a S i z e > 8 < / D a t a S i z e > < S o u r c e   x s i : t y p e = " R o w B i n d i n g " > < T a b l e I D > T a b l e I D < / T a b l e I D > < / S o u r c e > < / S o u r c e > < V i s i b l e > f a l s e < / V i s i b l 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 T a b l e 2 < / C u b e D i m e n s i o n I D > < A t t r i b u t e s > < A t t r i b u t e > < A t t r i b u t e I D > D a t e < / A t t r i b u t e I D > < K e y C o l u m n s > < K e y C o l u m n > < D a t a T y p e > D a t e < / D a t a T y p e > < N u l l P r o c e s s i n g > P r e s e r v e < / N u l l P r o c e s s i n g > < / K e y C o l u m n > < / K e y C o l u m n s > < / A t t r i b u t e > < A t t r i b u t e > < A t t r i b u t e I D > T e s t T y p e < / A t t r i b u t e I D > < K e y C o l u m n s > < K e y C o l u m n > < D a t a T y p e > W C h a r < / D a t a T y p e > < N u l l P r o c e s s i n g > P r e s e r v e < / N u l l P r o c e s s i n g > < / K e y C o l u m n > < / K e y C o l u m n s > < / A t t r i b u t e > < A t t r i b u t e > < A t t r i b u t e I D > T e s t N u m < / A t t r i b u t e I D > < K e y C o l u m n s > < K e y C o l u m n > < D a t a T y p e > B i g I n t < / D a t a T y p e > < N u l l P r o c e s s i n g > P r e s e r v e < / N u l l P r o c e s s i n g > < / K e y C o l u m n > < / K e y C o l u m n s > < / A t t r i b u t e > < A t t r i b u t e > < A t t r i b u t e I D > T e s t V a l u e < / A t t r i b u t e I D > < K e y C o l u m n s > < K e y C o l u m n > < D a t a T y p e > D o u b l e < / D a t a T y p e > < N u l l P r o c e s s i n g > P r e s e r v e < / N u l l P r o c e s s i n g > < / K e y C o l u m n > < / K e y C o l u m n s > < / A t t r i b u t e > < A t t r i b u t e > < A t t r i b u t e I D > R o w N u m b e r < / A t t r i b u t e I D > < K e y C o l u m n s > < K e y C o l u m n > < D a t a T y p e > I n t e g e r < / D a t a T y p e > < S o u r c e   x s i : t y p e = " C o l u m n B i n d i n g " > < T a b l e I D > T a b l e 2 < / T a b l e I D > < C o l u m n I D > R o w N u m b e r < / C o l u m n I D > < / S o u r c e > < / K e y C o l u m n > < / K e y C o l u m n s > < T y p e > G r a n u l a r i t y < / T y p e > < / A t t r i b u t e > < A t t r i b u t e > < A t t r i b u t e I D > A d d   C o l u m n 2 < / A t t r i b u t e I D > < K e y C o l u m n s > < K e y C o l u m n > < D a t a T y p e > E m p t y < / D a t a T y p e > < S o u r c e   x s i : t y p e = " d d l 2 0 0 _ 2 0 0 : E x p r e s s i o n B i n d i n g " > < E x p r e s s i o n > < / E x p r e s s i o n > < / S o u r c e > < / K e y C o l u m n > < / K e y C o l u m n s > < / A t t r i b u t e > < A t t r i b u t e > < A t t r i b u t e I D > S a f e R a n g e 2 < / A t t r i b u t e I D > < K e y C o l u m n s > < K e y C o l u m n > < D a t a T y p e > E m p t y < / D a t a T y p e > < S o u r c e   x s i : t y p e = " d d l 2 0 0 _ 2 0 0 : E x p r e s s i o n B i n d i n g " > < E x p r e s s i o n > < / E x p r e s s i o n > < / S o u r c e > < / K e y C o l u m n > < / K e y C o l u m n s > < / A t t r i b u t e > < A t t r i b u t e > < A t t r i b u t e I D > T e s t S t a t u s 2 < / A t t r i b u t e I D > < K e y C o l u m n s > < K e y C o l u m n > < D a t a T y p e > E m p t y < / D a t a T y p e > < S o u r c e   x s i : t y p e = " d d l 2 0 0 _ 2 0 0 : E x p r e s s i o n B i n d i n g " > < E x p r e s s i o n > < / E x p r e s s i o n > < / S o u r c e > < / K e y C o l u m n > < / K e y C o l u m n s > < / A t t r i b u t e > < A t t r i b u t e > < A t t r i b u t e I D > C a l c u l a t e d C o l u m n 1 < / A t t r i b u t e I D > < K e y C o l u m n s > < K e y C o l u m n > < D a t a T y p e > E m p t y < / D a t a T y p e > < S o u r c e   x s i : t y p e = " d d l 2 0 0 _ 2 0 0 : E x p r e s s i o n B i n d i n g " > < E x p r e s s i o n > I F ( [ T e s t S t a t u s ] = " F a i l " , - 2 , I F ( [ T e s t S t a t u s ] = " W a r n i n g " , - 1 , I F ( [ T e s t S t a t u s ] = " N o   R e s u l t " , 0 , 1 ) ) ) < / E x p r e s s i o n > < / S o u r c e > < / K e y C o l u m n > < / K e y C o l u m n s > < / A t t r i b u t e > < / A t t r i b u t e s > < d d l 2 0 0 _ 2 0 0 : S h a r e D i m e n s i o n S t o r a g e > S h a r e d < / d d l 2 0 0 _ 2 0 0 : S h a r e D i m e n s i o n S t o r a g e > < / D i m e n s i o n > < D i m e n s i o n   x s i : t y p e = " R e f e r e n c e M e a s u r e G r o u p D i m e n s i o n " > < C u b e D i m e n s i o n I D > P r o c e s s S p e c s < / C u b e D i m e n s i o n I D > < A t t r i b u t e s > < A t t r i b u t e > < A t t r i b u t e I D > T e s t T y p e < / A t t r i b u t e I D > < K e y C o l u m n s > < K e y C o l u m n > < D a t a T y p e > W C h a r < / D a t a T y p e > < N u l l P r o c e s s i n g > E r r o r < / N u l l P r o c e s s i n g > < / K e y C o l u m n > < / K e y C o l u m n s > < T y p e > G r a n u l a r i t y < / T y p e > < / A t t r i b u t e > < A t t r i b u t e > < A t t r i b u t e I D > S p e c R a n g e < / A t t r i b u t e I D > < K e y C o l u m n s > < K e y C o l u m n > < D a t a T y p e > W C h a r < / D a t a T y p e > < N u l l P r o c e s s i n g > P r e s e r v e < / N u l l P r o c e s s i n g > < / K e y C o l u m n > < / K e y C o l u m n s > < / A t t r i b u t e > < A t t r i b u t e > < A t t r i b u t e I D > S a f e R a n g e < / A t t r i b u t e I D > < K e y C o l u m n s > < K e y C o l u m n > < D a t a T y p e > W C h a r < / D a t a T y p e > < N u l l P r o c e s s i n g > P r e s e r v e < / N u l l P r o c e s s i n g > < / K e y C o l u m n > < / K e y C o l u m n s > < / A t t r i b u t e > < A t t r i b u t e > < A t t r i b u t e I D > R o w N u m b e r < / A t t r i b u t e I D > < K e y C o l u m n s > < K e y C o l u m n > < D a t a T y p e > I n t e g e r < / D a t a T y p e > < D a t a S i z e > 4 < / D a t a S i z e > < N u l l P r o c e s s i n g > E r r o r < / N u l l P r o c e s s i n g > < S o u r c e   x s i : t y p e = " d d l 2 0 0 _ 2 0 0 : R o w N u m b e r B i n d i n g "   / > < / K e y C o l u m n > < / K e y C o l u m n s > < / A t t r i b u t e > < / A t t r i b u t e s > < I n t e r m e d i a t e C u b e D i m e n s i o n I D > T a b l e 2 < / I n t e r m e d i a t e C u b e D i m e n s i o n I D > < I n t e r m e d i a t e G r a n u l a r i t y A t t r i b u t e I D > T e s t T y p e < / I n t e r m e d i a t e G r a n u l a r i t y A t t r i b u t e I D > < M a t e r i a l i z a t i o n > R e g u l a r < / M a t e r i a l i z a t i o n > < d d l 3 0 0 : R e l a t i o n s h i p I D > a e f a e d f d - 5 d 7 6 - 4 c 8 5 - b f c 7 - f 2 0 5 1 f 8 5 4 1 5 6 < / d d l 3 0 0 : R e l a t i o n s h i p I D > < / D i m e n s i o n > < / D i m e n s i o n s > < P a r t i t i o n s > < P a r t i t i o n > < I D > T a b l e 2 < / I D > < N a m e > T a b l e 2 < / 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s > < M d x S c r i p t s > < M d x S c r i p t > < I D > M d x S c r i p t < / I D > < N a m e > M d x S c r i p t < / N a m e > < C o m m a n d s > < C o m m a n d > < T e x t > C A L C U L A T E ;    
 C R E A T E   M E M B E R   C U R R E N T C U B E . M e a s u r e s . [ _ _ N o   m e a s u r e s   d e f i n e d ]   A S   1 ;    
 A L T E R   C U B E   C U R R E N T C U B E   U P D A T E   D I M E N S I O N   M e a s u r e s ,   D e f a u l t _ M e m b e r   =   [ _ _ N o   m e a s u r e s   d e f i n e d ] ;   < / T e x t > < / C o m m a n d > < C o m m a n d > < T e x t > - - - - - - - - - - - - - - - - - - - - - - - - - - - - - - - - - - - - - - - - - - - - - - - - - - - - - - - - - -  
 - -   P o w e r P i v o t   m e a s u r e s   c o m m a n d   ( d o   n o t   m o d i f y   m a n u a l l y )   - -  
 - - - - - - - - - - - - - - - - - - - - - - - - - - - - - - - - - - - - - - - - - - - - - - - - - - - - - - - - - -  
  
  
 C R E A T E   M E A S U R E   ' T e s t R e s u l t T a b l e ' [ S u m   o f   T e s t V a l u e ] = S U M ( ' T e s t R e s u l t T a b l e ' [ T e s t V a l u e ] ) ;  
 C R E A T E   M E A S U R E   ' T e s t R e s u l t T a b l e ' [ C o u n t   o f   T e s t V a l u e ] = C O U N T A ( ' T e s t R e s u l t T a b l e ' [ T e s t V a l u e ] ) ;  
 C R E A T E   M E A S U R E   ' T e s t R e s u l t T a b l e ' [ M a x i m u m   o f   T e s t V a l u e ] = M A X ( ' T e s t R e s u l t T a b l e ' [ T e s t V a l u e ] ) ;  
 C R E A T E   M E A S U R E   ' T e s t R e s u l t T a b l e ' [ C o u n t   o f   T e s t T y p e ] = C O U N T A ( ' T e s t R e s u l t T a b l e ' [ T e s t T y p e ] ) ;  
 C R E A T E   M E A S U R E   ' T e s t R e s u l t T a b l e ' [ S u m   o f   T e s t N u m ] = S U M ( ' T e s t R e s u l t T a b l e ' [ T e s t N u m ] ) ;  
 C R E A T E   M E A S U R E   ' T e s t R e s u l t T a b l e ' [ T e s t   S t a t u s   M e a s u r e ] = M I N ( T e s t R e s u l t T a b l e [ T e s t S t a t u s N u m e r i c ] ) ;  
 C R E A T E   M E A S U R E   ' T e s t R e s u l t T a b l e ' [ R e s u l t   S t a t u s ] = M A X ( T e s t R e s u l t T a b l e [ T e s t V a l u e ] ) ;  
 C R E A T E   M E M B E R   C U R R E N T C U B E . M e a s u r e s . [ _ R e s u l t   S t a t u s   G o a l ]   A S   ' M e a s u r e s . [ T e s t   S t a t u s   M e a s u r e ] ' ,   A S S O C I A T E D _ M E A S U R E _ G R O U P   =   ' T e s t R e s u l t T a b l e ' ;  
 C R E A T E   M E M B E R   C U R R E N T C U B E . M e a s u r e s . [ _ R e s u l t   S t a t u s   S t a t u s ]   A S   ' C a s e   W h e n   I s E m p t y ( K p i V a l u e ( " R e s u l t   S t a t u s " ) )   T h e n   N u l l   W h e n   K p i V a l u e ( " R e s u l t   S t a t u s " )   *   1 0 0   /   K p i G o a l ( " R e s u l t   S t a t u s " )   & l t ;   4 0   T h e n   - 1   W h e n   K p i V a l u e ( " R e s u l t   S t a t u s " )   *   1 0 0   /   K p i G o a l ( " R e s u l t   S t a t u s " )   & g t ; =   4 0   A n d   K p i V a l u e ( " R e s u l t   S t a t u s " )   *   1 0 0   /   K p i G o a l ( " R e s u l t   S t a t u s " )   & l t ;   8 0   T h e n   0   E l s e   1   E n d ' ,   A S S O C I A T E D _ M E A S U R E _ G R O U P   =   ' T e s t R e s u l t T a b l e ' ;  
 C R E A T E   M E M B E R   C U R R E N T C U B E . M e a s u r e s . [ _ R e s u l t   S t a t u s   T r e n d ]   A S   ' 0 ' ,   A S S O C I A T E D _ M E A S U R E _ G R O U P   =   ' T e s t R e s u l t T a b l e ' ;  
 C R E A T E   K P I   C U R R E N T C U B E . [ R e s u l t   S t a t u s ]   A S   M e a s u r e s . [ R e s u l t   S t a t u s ] ,   A S S O C I A T E D _ M E A S U R E _ G R O U P   =   ' T e s t R e s u l t T a b l e ' ,   G O A L   =   M e a s u r e s . [ _ R e s u l t   S t a t u s   G o a l ] ,   S T A T U S   =   M e a s u r e s . [ _ R e s u l t   S t a t u s   S t a t u s ] ,   T R E N D   =   M e a s u r e s . [ _ R e s u l t   S t a t u s   T r e n d ] ,   S T A T U S _ G R A P H I C   =   ' T h r e e   C i r c l e s   C o l o r e d ' ,   T R E N D _ G R A P H I C   =   ' T h r e e   C i r c l e s   C o l o r e d ' ;  
 < / T e x t > < / C o m m a n d > < / C o m m a n d s > < C a l c u l a t i o n P r o p e r t i e s > < C a l c u l a t i o n P r o p e r t y > < A n n o t a t i o n s > < A n n o t a t i o n > < N a m e > T y p e < / N a m e > < V a l u e > I m p l i c i t < / V a l u e > < / A n n o t a t i o n > < A n n o t a t i o n > < N a m e > I s P r i v a t e < / N a m e > < V a l u e > F a l s e < / V a l u e > < / A n n o t a t i o n > < A n n o t a t i o n > < N a m e > F o r m a t < / N a m e > < V a l u e > < F o r m a t   F o r m a t = " G e n e r a l "   x m l n s = " "   / > < / V a l u e > < / A n n o t a t i o n > < A n n o t a t i o n > < N a m e > R e f C o u n t < / N a m e > < V a l u e > 1 < / V a l u e > < / A n n o t a t i o n > < A n n o t a t i o n > < N a m e > C o l u m n < / N a m e > < V a l u e > T e s t V a l u e < / V a l u e > < / A n n o t a t i o n > < A n n o t a t i o n > < N a m e > A g g r e g a t i o n < / N a m e > < V a l u e > S u m < / V a l u e > < / A n n o t a t i o n > < / A n n o t a t i o n s > < C a l c u l a t i o n R e f e r e n c e > [ S u m   o f   T e s t V a l u e ] < / C a l c u l a t i o n R e f e r e n c e > < C a l c u l a t i o n T y p e > M e m b e r < / C a l c u l a t i o n T y p e > < D e s c r i p t i o n > < / D e s c r i p t i o n > < F o r m a t S t r i n g > ' ' < / F o r m a t S t r i n g > < d d l 3 0 0 : V i s u a l i z a t i o n P r o p e r t i e s > < d d l 3 0 0 : I s S i m p l e M e a s u r e > t r u e < / d d l 3 0 0 : I s S i m p l e M e a s u r e > < / d d l 3 0 0 : V i s u a l i z a t i o n P r o p e r t i e s > < / C a l c u l a t i o n P r o p e r t y > < C a l c u l a t i o n P r o p e r t y > < A n n o t a t i o n s > < A n n o t a t i o n > < N a m e > T y p e < / N a m e > < V a l u e > I m p l i c i t < / V a l u e > < / A n n o t a t i o n > < A n n o t a t i o n > < N a m e > I s P r i v a t e < / N a m e > < V a l u e > T r u e < / V a l u e > < / A n n o t a t i o n > < A n n o t a t i o n > < N a m e > R e f C o u n t < / N a m e > < V a l u e > 0 < / V a l u e > < / A n n o t a t i o n > < A n n o t a t i o n > < N a m e > C o l u m n < / N a m e > < V a l u e > T e s t V a l u e < / V a l u e > < / A n n o t a t i o n > < A n n o t a t i o n > < N a m e > A g g r e g a t i o n < / N a m e > < V a l u e > C o u n t < / V a l u e > < / A n n o t a t i o n > < / A n n o t a t i o n s > < C a l c u l a t i o n R e f e r e n c e > [ C o u n t   o f   T e s t V a l u e ] < / C a l c u l a t i o n R e f e r e n c e > < C a l c u l a t i o n T y p e > M e m b e r < / C a l c u l a t i o n T y p e > < D e s c r i p t i o n > < / D e s c r i p t i o n > < V i s i b l e > f a l s e < / V i s i b l e > < d d l 3 0 0 : V i s u a l i z a t i o n P r o p e r t i e s > < d d l 3 0 0 : I s S i m p l e M e a s u r e > t r u e < / d d l 3 0 0 : I s S i m p l e M e a s u r e > < / d d l 3 0 0 : V i s u a l i z a t i o n P r o p e r t i e s > < / C a l c u l a t i o n P r o p e r t y > < C a l c u l a t i o n P r o p e r t y > < A n n o t a t i o n s > < A n n o t a t i o n > < N a m e > T y p e < / N a m e > < V a l u e > I m p l i c i t < / V a l u e > < / A n n o t a t i o n > < A n n o t a t i o n > < N a m e > I s P r i v a t e < / N a m e > < V a l u e > T r u e < / V a l u e > < / A n n o t a t i o n > < A n n o t a t i o n > < N a m e > F o r m a t < / N a m e > < V a l u e > < F o r m a t   F o r m a t = " G e n e r a l "   x m l n s = " "   / > < / V a l u e > < / A n n o t a t i o n > < A n n o t a t i o n > < N a m e > R e f C o u n t < / N a m e > < V a l u e > 0 < / V a l u e > < / A n n o t a t i o n > < A n n o t a t i o n > < N a m e > C o l u m n < / N a m e > < V a l u e > T e s t V a l u e < / V a l u e > < / A n n o t a t i o n > < A n n o t a t i o n > < N a m e > A g g r e g a t i o n < / N a m e > < V a l u e > M a x < / V a l u e > < / A n n o t a t i o n > < / A n n o t a t i o n s > < C a l c u l a t i o n R e f e r e n c e > [ M a x i m u m   o f   T e s t V a l u e ] < / C a l c u l a t i o n R e f e r e n c e > < C a l c u l a t i o n T y p e > M e m b e r < / C a l c u l a t i o n T y p e > < D e s c r i p t i o n > < / D e s c r i p t i o n > < V i s i b l e > f a l s e < / V i s i b l e > < F o r m a t S t r i n g > ' ' < / F o r m a t S t r i n g > < d d l 3 0 0 : V i s u a l i z a t i o n P r o p e r t i e s > < d d l 3 0 0 : I s S i m p l e M e a s u r e > t r u e < / d d l 3 0 0 : I s S i m p l e M e a s u r e > < / d d l 3 0 0 : V i s u a l i z a t i o n P r o p e r t i e s > < / C a l c u l a t i o n P r o p e r t y > < C a l c u l a t i o n P r o p e r t y > < A n n o t a t i o n s > < A n n o t a t i o n > < N a m e > T y p e < / N a m e > < V a l u e > I m p l i c i t < / V a l u e > < / A n n o t a t i o n > < A n n o t a t i o n > < N a m e > I s P r i v a t e < / N a m e > < V a l u e > T r u e < / V a l u e > < / A n n o t a t i o n > < A n n o t a t i o n > < N a m e > R e f C o u n t < / N a m e > < V a l u e > 0 < / V a l u e > < / A n n o t a t i o n > < A n n o t a t i o n > < N a m e > C o l u m n < / N a m e > < V a l u e > T e s t T y p e < / V a l u e > < / A n n o t a t i o n > < A n n o t a t i o n > < N a m e > A g g r e g a t i o n < / N a m e > < V a l u e > C o u n t < / V a l u e > < / A n n o t a t i o n > < / A n n o t a t i o n s > < C a l c u l a t i o n R e f e r e n c e > [ C o u n t   o f   T e s t T y p e ] < / C a l c u l a t i o n R e f e r e n c e > < C a l c u l a t i o n T y p e > M e m b e r < / C a l c u l a t i o n T y p e > < D e s c r i p t i o n > < / D e s c r i p t i o n > < V i s i b l e > f a l s e < / V i s i b l e > < d d l 3 0 0 : V i s u a l i z a t i o n P r o p e r t i e s > < d d l 3 0 0 : I s S i m p l e M e a s u r e > t r u e < / d d l 3 0 0 : I s S i m p l e M e a s u r e > < / d d l 3 0 0 : V i s u a l i z a t i o n P r o p e r t i e s > < / C a l c u l a t i o n P r o p e r t y > < C a l c u l a t i o n P r o p e r t y > < A n n o t a t i o n s > < A n n o t a t i o n > < N a m e > T y p e < / N a m e > < V a l u e > I m p l i c i t < / V a l u e > < / A n n o t a t i o n > < A n n o t a t i o n > < N a m e > I s P r i v a t e < / N a m e > < V a l u e > T r u e < / V a l u e > < / A n n o t a t i o n > < A n n o t a t i o n > < N a m e > F o r m a t < / N a m e > < V a l u e > < F o r m a t   F o r m a t = " G e n e r a l "   x m l n s = " "   / > < / V a l u e > < / A n n o t a t i o n > < A n n o t a t i o n > < N a m e > R e f C o u n t < / N a m e > < V a l u e > 0 < / V a l u e > < / A n n o t a t i o n > < A n n o t a t i o n > < N a m e > C o l u m n < / N a m e > < V a l u e > T e s t N u m < / V a l u e > < / A n n o t a t i o n > < A n n o t a t i o n > < N a m e > A g g r e g a t i o n < / N a m e > < V a l u e > S u m < / V a l u e > < / A n n o t a t i o n > < / A n n o t a t i o n s > < C a l c u l a t i o n R e f e r e n c e > [ S u m   o f   T e s t N u m ] < / C a l c u l a t i o n R e f e r e n c e > < C a l c u l a t i o n T y p e > M e m b e r < / C a l c u l a t i o n T y p e > < D e s c r i p t i o n > < / D e s c r i p t i o n > < V i s i b l e > f a l s e < / V i s i b l e > < F o r m a t S t r i n g > ' ' < / F o r m a t S t r i n g > < d d l 3 0 0 : V i s u a l i z a t i o n P r o p e r t i e s > < d d l 3 0 0 : I s S i m p l e M e a s u r e > t r u e < / d d l 3 0 0 : I s S i m p l e M e a s u r e > < / d d l 3 0 0 : V i s u a l i z a t i o n P r o p e r t i e s > < / C a l c u l a t i o n P r o p e r t y > < C a l c u l a t i o n P r o p e r t y > < A n n o t a t i o n s > < A n n o t a t i o n > < N a m e > T y p e < / N a m e > < V a l u e > U s e r < / V a l u e > < / A n n o t a t i o n > < A n n o t a t i o n > < N a m e > I s P r i v a t e < / N a m e > < V a l u e > F a l s e < / V a l u e > < / A n n o t a t i o n > < A n n o t a t i o n > < N a m e > F o r m a t < / N a m e > < V a l u e > < F o r m a t   F o r m a t = " G e n e r a l "   x m l n s = " "   / > < / V a l u e > < / A n n o t a t i o n > < / A n n o t a t i o n s > < C a l c u l a t i o n R e f e r e n c e > [ T e s t   S t a t u s   M e a s u r e ] < / C a l c u l a t i o n R e f e r e n c e > < C a l c u l a t i o n T y p e > M e m b e r < / C a l c u l a t i o n T y p e > < D e s c r i p t i o n > < / D e s c r i p t i o n > < F o r m a t S t r i n g > ' ' < / F o r m a t S t r i n g > < / C a l c u l a t i o n P r o p e r t y > < C a l c u l a t i o n P r o p e r t y > < A n n o t a t i o n s > < A n n o t a t i o n > < N a m e > T y p e < / N a m e > < V a l u e > K p i < / V a l u e > < / A n n o t a t i o n > < A n n o t a t i o n > < N a m e > I s P r i v a t e < / N a m e > < V a l u e > F a l s e < / V a l u e > < / A n n o t a t i o n > < A n n o t a t i o n > < N a m e > F o r m a t < / N a m e > < V a l u e > < F o r m a t   F o r m a t = " G e n e r a l "   x m l n s = " "   / > < / V a l u e > < / A n n o t a t i o n > < A n n o t a t i o n > < N a m e > G o a l T y p e < / N a m e > < V a l u e > M e a s u r e < / V a l u e > < / A n n o t a t i o n > < A n n o t a t i o n > < N a m e > K p i S t a t u s T y p e < / N a m e > < V a l u e > L i n e a r < / V a l u e > < / A n n o t a t i o n > < A n n o t a t i o n > < N a m e > K p i T h r e s h o l d T y p e < / N a m e > < V a l u e > P e r c e n t a g e < / V a l u e > < / A n n o t a t i o n > < A n n o t a t i o n > < N a m e > K p i T h r e s h o l d O r d e r i n g < / N a m e > < V a l u e > A s c e n d i n g < / V a l u e > < / A n n o t a t i o n > < A n n o t a t i o n > < N a m e > K p i T h r e s h o l d C o u n t < / N a m e > < V a l u e > 2 < / V a l u e > < / A n n o t a t i o n > < A n n o t a t i o n > < N a m e > K p i T h r e s h o l d _ 0 < / N a m e > < V a l u e > 4 0 < / V a l u e > < / A n n o t a t i o n > < A n n o t a t i o n > < N a m e > K p i T h r e s h o l d _ 1 < / N a m e > < V a l u e > 8 0 < / V a l u e > < / A n n o t a t i o n > < A n n o t a t i o n > < N a m e > V a l u e D e s c r i p t i o n < / N a m e > < V a l u e > < / V a l u e > < / A n n o t a t i o n > < A n n o t a t i o n > < N a m e > G o a l D e s c r i p t i o n < / N a m e > < V a l u e > < / V a l u e > < / A n n o t a t i o n > < A n n o t a t i o n > < N a m e > S t a t u s D e s c r i p t i o n < / N a m e > < V a l u e > < / V a l u e > < / A n n o t a t i o n > < A n n o t a t i o n > < N a m e > T r e n d D e s c r i p t i o n < / N a m e > < V a l u e > < / V a l u e > < / A n n o t a t i o n > < A n n o t a t i o n > < N a m e > G o a l M e a s u r e < / N a m e > < V a l u e > T e s t   S t a t u s   M e a s u r e < / V a l u e > < / A n n o t a t i o n > < A n n o t a t i o n > < N a m e > G o a l M e a s u r e T a b l e N a m e < / N a m e > < V a l u e > T e s t R e s u l t T a b l e < / V a l u e > < / A n n o t a t i o n > < / A n n o t a t i o n s > < C a l c u l a t i o n R e f e r e n c e > [ R e s u l t   S t a t u s ] < / C a l c u l a t i o n R e f e r e n c e > < C a l c u l a t i o n T y p e > M e m b e r < / C a l c u l a t i o n T y p e > < D e s c r i p t i o n > < / D e s c r i p t i o n > < F o r m a t S t r i n g > ' ' < / F o r m a t S t r i n g > < / C a l c u l a t i o n P r o p e r t y > < C a l c u l a t i o n P r o p e r t y > < A n n o t a t i o n s > < A n n o t a t i o n > < N a m e > T y p e < / N a m e > < V a l u e > S u p p o r t M d x < / V a l u e > < / A n n o t a t i o n > < A n n o t a t i o n > < N a m e > M a i n O b j e c t T y p e < / N a m e > < V a l u e > M e a s u r e < / V a l u e > < / A n n o t a t i o n > < A n n o t a t i o n > < N a m e > M a i n O b j e c t N a m e < / N a m e > < V a l u e > R e s u l t   S t a t u s < / V a l u e > < / A n n o t a t i o n > < / A n n o t a t i o n s > < C a l c u l a t i o n R e f e r e n c e > M e a s u r e s . [ _ R e s u l t   S t a t u s   G o a l ] < / C a l c u l a t i o n R e f e r e n c e > < C a l c u l a t i o n T y p e > M e m b e r < / C a l c u l a t i o n T y p e > < V i s i b l e > f a l s e < / V i s i b l e > < / C a l c u l a t i o n P r o p e r t y > < C a l c u l a t i o n P r o p e r t y > < A n n o t a t i o n s > < A n n o t a t i o n > < N a m e > T y p e < / N a m e > < V a l u e > S u p p o r t M d x < / V a l u e > < / A n n o t a t i o n > < A n n o t a t i o n > < N a m e > M a i n O b j e c t T y p e < / N a m e > < V a l u e > M e a s u r e < / V a l u e > < / A n n o t a t i o n > < A n n o t a t i o n > < N a m e > M a i n O b j e c t N a m e < / N a m e > < V a l u e > R e s u l t   S t a t u s < / V a l u e > < / A n n o t a t i o n > < / A n n o t a t i o n s > < C a l c u l a t i o n R e f e r e n c e > M e a s u r e s . [ _ R e s u l t   S t a t u s   S t a t u s ] < / C a l c u l a t i o n R e f e r e n c e > < C a l c u l a t i o n T y p e > M e m b e r < / C a l c u l a t i o n T y p e > < V i s i b l e > f a l s e < / V i s i b l e > < / C a l c u l a t i o n P r o p e r t y > < C a l c u l a t i o n P r o p e r t y > < A n n o t a t i o n s > < A n n o t a t i o n > < N a m e > T y p e < / N a m e > < V a l u e > S u p p o r t M d x < / V a l u e > < / A n n o t a t i o n > < A n n o t a t i o n > < N a m e > M a i n O b j e c t T y p e < / N a m e > < V a l u e > M e a s u r e < / V a l u e > < / A n n o t a t i o n > < A n n o t a t i o n > < N a m e > M a i n O b j e c t N a m e < / N a m e > < V a l u e > R e s u l t   S t a t u s < / V a l u e > < / A n n o t a t i o n > < / A n n o t a t i o n s > < C a l c u l a t i o n R e f e r e n c e > M e a s u r e s . [ _ R e s u l t   S t a t u s   T r e n d ] < / C a l c u l a t i o n R e f e r e n c e > < C a l c u l a t i o n T y p e > M e m b e r < / C a l c u l a t i o n T y p e > < V i s i b l e > f a l s e < / V i s i b l e > < / C a l c u l a t i o n P r o p e r t y > < C a l c u l a t i o n P r o p e r t y > < A n n o t a t i o n s > < A n n o t a t i o n > < N a m e > T y p e < / N a m e > < V a l u e > S u p p o r t K p i < / V a l u e > < / A n n o t a t i o n > < A n n o t a t i o n > < N a m e > M a i n O b j e c t T y p e < / N a m e > < V a l u e > M e a s u r e < / V a l u e > < / A n n o t a t i o n > < A n n o t a t i o n > < N a m e > M a i n O b j e c t N a m e < / N a m e > < V a l u e > R e s u l t   S t a t u s < / V a l u e > < / A n n o t a t i o n > < / A n n o t a t i o n s > < C a l c u l a t i o n R e f e r e n c e > K P I s . [ R e s u l t   S t a t u s ] < / C a l c u l a t i o n R e f e r e n c e > < C a l c u l a t i o n T y p e > M e m b e r < / C a l c u l a t i o n T y p e > < D e s c r i p t i o n > < / D e s c r i p t i o n > < / C a l c u l a t i o n P r o p e r t y > < C a l c u l a t i o n P r o p e r t y > < C a l c u l a t i o n R e f e r e n c e > M e a s u r e s . [ _ _ N o   m e a s u r e s   d e f i n e d ] < / C a l c u l a t i o n R e f e r e n c e > < C a l c u l a t i o n T y p e > M e m b e r < / C a l c u l a t i o n T y p e > < V i s i b l e > f a l s e < / V i s i b l e > < / C a l c u l a t i o n P r o p e r t y > < / C a l c u l a t i o n P r o p e r t i e s > < / M d x S c r i p t > < / M d x S c r i p t s > < S t o r a g e M o d e   v a l u e n s = " d d l 2 0 0 _ 2 0 0 " > I n M e m o r y < / S t o r a g e M o d e > < P r o a c t i v e C a c h i n g > < S i l e n c e I n t e r v a l > - P T 1 S < / S i l e n c e I n t e r v a l > < L a t e n c y > - P T 1 S < / L a t e n c y > < S i l e n c e O v e r r i d e I n t e r v a l > - P T 1 S < / S i l e n c e O v e r r i d e I n t e r v a l > < F o r c e R e b u i l d I n t e r v a l > - P T 1 S < / F o r c e R e b u i l d I n t e r v a l > < S o u r c e   x s i : t y p e = " P r o a c t i v e C a c h i n g I n h e r i t e d B i n d i n g "   / > < / P r o a c t i v e C a c h i n g > < / C u b e > < / C u b e s > < d d l 2 0 0 _ 2 0 0 : S t o r a g e E n g i n e U s e d > I n M e m o r y < / d d l 2 0 0 _ 2 0 0 : S t o r a g e E n g i n e U s e d > < d d l 2 0 0 : C o m p a t i b i l i t y L e v e l > 1 1 0 0 < / d d l 2 0 0 : C o m p a t i b i l i t y L e v e l > < / D a t a b a s e > < / O b j e c t D e f i n i t i o n > < / C r e a t e > ] ] > < / C u s t o m C o n t e n t > < / G e m i n i > 
</file>

<file path=customXml/item26.xml>��< ? x m l   v e r s i o n = " 1 . 0 "   e n c o d i n g = " U T F - 1 6 " ? > < G e m i n i   x m l n s = " h t t p : / / g e m i n i / w o r k b o o k 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 2 0 1 2 - 0 5 - 2 9 T 1 0 : 5 6 : 5 8 . 3 0 3 8 5 7 5 - 0 4 : 0 0 < / L a s t P r o c e s s e d T i m e > < / D a t a M o d e l i n g S a n d b o x . S e r i a l i z e d S a n d b o x E r r o r C a c h e > ] ] > < / C u s t o m C o n t e n t > < / G e m i n i > 
</file>

<file path=customXml/item3.xml>��< ? x m l   v e r s i o n = " 1 . 0 "   e n c o d i n g = " U T F - 1 6 " ? > < G e m i n i   x m l n s = " h t t p : / / g e m i n i / p i v o t c u s t o m i z a t i o n / S h o w I m p l i c i t M e a s u r e s " > < C u s t o m C o n t e n t > < ! [ C D A T A [ F a l s e ] ] > < / C u s t o m C o n t e n t > < / G e m i n i > 
</file>

<file path=customXml/item4.xml>��< ? x m l   v e r s i o n = " 1 . 0 "   e n c o d i n g = " U T F - 1 6 " ? > < G e m i n i   x m l n s = " h t t p : / / g e m i n i / p i v o t c u s t o m i z a t i o n / M a n u a l C a l c M o d e " > < C u s t o m C o n t e n t > < ! [ C D A T A [ F a l s e ] ] > < / C u s t o m C o n t e n t > < / G e m i n i > 
</file>

<file path=customXml/item5.xml>��< ? x m l   v e r s i o n = " 1 . 0 "   e n c o d i n g = " U T F - 1 6 " ? > < G e m i n i   x m l n s = " h t t p : / / g e m i n i / p i v o t c u s t o m i z a t i o n / S h o w H i d d e n " > < C u s t o m C o n t e n t > < ! [ C D A T A [ T r u e ] ] > < / C u s t o m C o n t e n t > < / G e m i n i > 
</file>

<file path=customXml/item6.xml>��< ? x m l   v e r s i o n = " 1 . 0 "   e n c o d i n g = " U T F - 1 6 " ? > < G e m i n i   x m l n s = " h t t p : / / g e m i n i / p i v o t c u s t o m i z a t i o n / T a b l e O r d e r " > < C u s t o m C o n t e n t > P r o c e s s S p e c s , T a b l e 2 < / C u s t o m C o n t e n t > < / G e m i n i > 
</file>

<file path=customXml/item7.xml>��< ? x m l   v e r s i o n = " 1 . 0 "   e n c o d i n g = " u t f - 1 6 " ? > < W o r k b o o k M a p   x m l n s : d 1 p 1 = " h t t p : / / s c h e m a s . d a t a c o n t r a c t . o r g / 2 0 0 4 / 0 7 / M i c r o s o f t . R e s e a r c h . W w t . E x c e l . A d d i n "   x m l n s : i = " h t t p : / / w w w . w 3 . o r g / 2 0 0 1 / X M L S c h e m a - i n s t a n c e "   x m l n s = " M i c r o s o f t . R e s e a r c h . W w t . E x c e l . A d d i n . W o r k b o o M a p " > < d 1 p 1 : S e r i a l i z a b l e L a y e r M a p s / > < d 1 p 1 : S e r i a l i z a b l e S e l e c t e d L a y e r M a p   i : n i l = " t r u e " / > < / W o r k b o o k M a p > 
</file>

<file path=customXml/item8.xml>��< ? x m l   v e r s i o n = " 1 . 0 "   e n c o d i n g = " U T F - 1 6 " ? > < G e m i n i   x m l n s = " h t t p : / / g e m i n i / p i v o t c u s t o m i z a t i o n / P r e v i o u s D i a g r a m " > < C u s t o m C o n t e n t > < ! [ C D A T A [ < S a n d b o x E d i t o r D i a g r a m K e y   i : n i l = " t r u e "   x m l n s = " h t t p : / / s c h e m a s . d a t a c o n t r a c t . o r g / 2 0 0 4 / 0 7 / M i c r o s o f t . A n a l y s i s S e r v i c e s . C o m m o n "   x m l n s : i = " h t t p : / / w w w . w 3 . o r g / 2 0 0 1 / X M L S c h e m a - i n s t a n c e " / > ] ] > < / C u s t o m C o n t e n t > < / G e m i n i > 
</file>

<file path=customXml/item9.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P r o c e s s S p e c 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 T a g s \ M e a s u r e & l t ; / K e y & g t ; & l t ; / M e a s u r e T a g K e y & g t ; & l t ; S h o w H i d d e n & g t ; t r u e & l t ; / S h o w H i d d e n & g t ; & l t ; V a l u e T a g K e y & g t ; & l t ; K e y & g t ; S t a t i c   T a g s \ V a l u e & l t ; / K e y & g t ; & l t ; / V a l u e T a g K e y & g t ; & l t ; / D i s p l a y C o n t e x t & g t ; & l t ; D i s p l a y T y p e & g t ; M e a s u r e G r i d & l t ; / D i s p l a y T y p e & g t ; & l t ; K e y   i : t y p e = " S a n d b o x E d i t o r M e a s u r e G r i d K e y " & g t ; & l t ; T a b l e N a m e & g t ; P r o c e s s S p e c s & l t ; / T a b l e N a m e & g t ; & l t ; / K e y & g t ; & l t ; M a i n t a i n e r 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 T a g s \ I s   r e a d o n l y & l t ; / K e y & g t ; & l t ; / D i a g r a m O b j e c t K e y & g t ; & l t ; D i a g r a m O b j e c t K e y & g t ; & l t ; K e y & g t ; C o l u m n s \ T e s t T y p e & l t ; / K e y & g t ; & l t ; / D i a g r a m O b j e c t K e y & g t ; & l t ; D i a g r a m O b j e c t K e y & g t ; & l t ; K e y & g t ; C o l u m n s \ S p e c R a n g e & l t ; / K e y & g t ; & l t ; / D i a g r a m O b j e c t K e y & g t ; & l t ; D i a g r a m O b j e c t K e y & g t ; & l t ; K e y & g t ; C o l u m n s \ S a f e R a n g 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B a s e V i e w S t a t e \ I D i a g r a m A c t i o n " / & g t ; & l t ; / a : K e y V a l u e O f D i a g r a m O b j e c t K e y a n y T y p e z b w N T n L X & g t ; & l t ; a : K e y V a l u e O f D i a g r a m O b j e c t K e y a n y T y p e z b w N T n L X & g t ; & l t ; a : K e y & g t ; & l t ; K e y & g t ; A c t i o n s \ C o n v e r t   t o   K P I & l t ; / K e y & g t ; & l t ; / a : K e y & g t ; & l t ; a : V a l u e   i : t y p e = " M e a s u r e G r i d B a s e V i e w S t a t e \ I D i a g r a m A c t i o n " / & g t ; & l t ; / a : K e y V a l u e O f D i a g r a m O b j e c t K e y a n y T y p e z b w N T n L X & g t ; & l t ; a : K e y V a l u e O f D i a g r a m O b j e c t K e y a n y T y p e z b w N T n L X & g t ; & l t ; a : K e y & g t ; & l t ; K e y & g t ; A c t i o n s \ E d i t   K P I & l t ; / K e y & g t ; & l t ; / a : K e y & g t ; & l t ; a : V a l u e   i : t y p e = " M e a s u r e G r i d B a s e V i e w S t a t e \ I D i a g r a m A c t i o n " / & g t ; & l t ; / a : K e y V a l u e O f D i a g r a m O b j e c t K e y a n y T y p e z b w N T n L X & g t ; & l t ; a : K e y V a l u e O f D i a g r a m O b j e c t K e y a n y T y p e z b w N T n L X & g t ; & l t ; a : K e y & g t ; & l t ; K e y & g t ; A c t i o n s \ R e m o v e   K P I & l t ; / K e y & g t ; & l t ; / a : K e y & g t ; & l t ; a : V a l u e   i : t y p e = " M e a s u r e G r i d B a s e V i e w S t a t e \ I D i a g r a m A c t i o n " / & g t ; & l t ; / a : K e y V a l u e O f D i a g r a m O b j e c t K e y a n y T y p e z b w N T n L X & g t ; & l t ; a : K e y V a l u e O f D i a g r a m O b j e c t K e y a n y T y p e z b w N T n L X & g t ; & l t ; a : K e y & g t ; & l t ; K e y & g t ; A c t i o n s \ C o p y   M e a s u r e & l t ; / K e y & g t ; & l t ; / a : K e y & g t ; & l t ; a : V a l u e   i : t y p e = " M e a s u r e G r i d B a s e V i e w S t a t e \ I D i a g r a m A c t i o n " / & g t ; & l t ; / a : K e y V a l u e O f D i a g r a m O b j e c t K e y a n y T y p e z b w N T n L X & g t ; & l t ; a : K e y V a l u e O f D i a g r a m O b j e c t K e y a n y T y p e z b w N T n L X & g t ; & l t ; a : K e y & g t ; & l t ; K e y & g t ; A c t i o n s \ A u t o M e a s u r e _ S u m & l t ; / K e y & g t ; & l t ; / a : K e y & g t ; & l t ; a : V a l u e   i : t y p e = " M e a s u r e G r i d B a s e V i e w S t a t e \ I D i a g r a m A c t i o n " / & g t ; & l t ; / a : K e y V a l u e O f D i a g r a m O b j e c t K e y a n y T y p e z b w N T n L X & g t ; & l t ; a : K e y V a l u e O f D i a g r a m O b j e c t K e y a n y T y p e z b w N T n L X & g t ; & l t ; a : K e y & g t ; & l t ; K e y & g t ; A c t i o n s \ A u t o M e a s u r e _ A v e r a g e & l t ; / K e y & g t ; & l t ; / a : K e y & g t ; & l t ; a : V a l u e   i : t y p e = " M e a s u r e G r i d B a s e V i e w S t a t e \ I D i a g r a m A c t i o n " / & g t ; & l t ; / a : K e y V a l u e O f D i a g r a m O b j e c t K e y a n y T y p e z b w N T n L X & g t ; & l t ; a : K e y V a l u e O f D i a g r a m O b j e c t K e y a n y T y p e z b w N T n L X & g t ; & l t ; a : K e y & g t ; & l t ; K e y & g t ; A c t i o n s \ A u t o M e a s u r e _ C o u n t & l t ; / K e y & g t ; & l t ; / a : K e y & g t ; & l t ; a : V a l u e   i : t y p e = " M e a s u r e G r i d B a s e V i e w S t a t e \ I D i a g r a m A c t i o n " / & g t ; & l t ; / a : K e y V a l u e O f D i a g r a m O b j e c t K e y a n y T y p e z b w N T n L X & g t ; & l t ; a : K e y V a l u e O f D i a g r a m O b j e c t K e y a n y T y p e z b w N T n L X & g t ; & l t ; a : K e y & g t ; & l t ; K e y & g t ; A c t i o n s \ A u t o M e a s u r e _ M a x & l t ; / K e y & g t ; & l t ; / a : K e y & g t ; & l t ; a : V a l u e   i : t y p e = " M e a s u r e G r i d B a s e V i e w S t a t e \ I D i a g r a m A c t i o n " / & g t ; & l t ; / a : K e y V a l u e O f D i a g r a m O b j e c t K e y a n y T y p e z b w N T n L X & g t ; & l t ; a : K e y V a l u e O f D i a g r a m O b j e c t K e y a n y T y p e z b w N T n L X & g t ; & l t ; a : K e y & g t ; & l t ; K e y & g t ; A c t i o n s \ A u t o M e a s u r e _ M i n & l t ; / K e y & g t ; & l t ; / a : K e y & g t ; & l t ; a : V a l u e   i : t y p e = " M e a s u r e G r i d B a s e V i e w S t a t e \ I D i a g r a m A c t i o n " / & g t ; & l t ; / a : K e y V a l u e O f D i a g r a m O b j e c t K e y a n y T y p e z b w N T n L X & g t ; & l t ; a : K e y V a l u e O f D i a g r a m O b j e c t K e y a n y T y p e z b w N T n L X & g t ; & l t ; a : K e y & g t ; & l t ; K e y & g t ; A c t i o n s \ A u t o M e a s u r e _ D i s t i n c t C o u n t & l t ; / K e y & g t ; & l t ; / a : K e y & g t ; & l t ; a : V a l u e   i : t y p e = " M e a s u r e G r i d B a s e V i e w S t a t e \ I D i a g r a m A c t i o n " / & g t ; & l t ; / a : K e y V a l u e O f D i a g r a m O b j e c t K e y a n y T y p e z b w N T n L X & g t ; & l t ; a : K e y V a l u e O f D i a g r a m O b j e c t K e y a n y T y p e z b w N T n L X & g t ; & l t ; a : K e y & g t ; & l t ; K e y & g t ; A c t i o n s \ E d i t & l t ; / K e y & g t ; & l t ; / a : K e y & g t ; & l t ; a : V a l u e   i : t y p e = " M e a s u r e G r i d B a s e V i e w S t a t e \ I D i a g r a m A c t i o n " / & g t ; & l t ; / a : K e y V a l u e O f D i a g r a m O b j e c t K e y a n y T y p e z b w N T n L X & g t ; & l t ; a : K e y V a l u e O f D i a g r a m O b j e c t K e y a n y T y p e z b w N T n L X & g t ; & l t ; a : K e y & g t ; & l t ; K e y & g t ; A c t i o n s \ C r e a t e & l t ; / K e y & g t ; & l t ; / a : K e y & g t ; & l t ; a : V a l u e   i : t y p e = " M e a s u r e G r i d B a s e V i e w S t a t e \ I D i a g r a m A c t i o n " / & g t ; & l t ; / a : K e y V a l u e O f D i a g r a m O b j e c t K e y a n y T y p e z b w N T n L X & g t ; & l t ; a : K e y V a l u e O f D i a g r a m O b j e c t K e y a n y T y p e z b w N T n L X & g t ; & l t ; a : K e y & g t ; & l t ; K e y & g t ; A c t i o n s \ F o r m a t & l t ; / K e y & g t ; & l t ; / a : K e y & g t ; & l t ; a : V a l u e   i : t y p e = " M e a s u r e G r i d B a s e V i e w S t a t e \ I D i a g r a m A c t i o n " / & g t ; & l t ; / a : K e y V a l u e O f D i a g r a m O b j e c t K e y a n y T y p e z b w N T n L X & g t ; & l t ; a : K e y V a l u e O f D i a g r a m O b j e c t K e y a n y T y p e z b w N T n L X & g t ; & l t ; a : K e y & g t ; & l t ; K e y & g t ; A c t i o n s \ E d i t   D e s c r i p t i o n & l t ; / K e y & g t ; & l t ; / a : K e y & g t ; & l t ; a : V a l u e   i : t y p e = " M e a s u r e G r i d B a s e V i e w S t a t e \ I D i a g r a m A c t i o n " / & g t ; & l t ; / a : K e y V a l u e O f D i a g r a m O b j e c t K e y a n y T y p e z b w N T n L X & g t ; & l t ; a : K e y V a l u e O f D i a g r a m O b j e c t K e y a n y T y p e z b w N T n L X & g t ; & l t ; a : K e y & g t ; & l t ; K e y & g t ; A c t i o n s \ H i d e   M e a s u r e s & l t ; / K e y & g t ; & l t ; / a : K e y & g t ; & l t ; a : V a l u e   i : t y p e = " M e a s u r e G r i d B a s e V i e w S t a t e \ I D i a g r a m A c t i o n " / & g t ; & l t ; / a : K e y V a l u e O f D i a g r a m O b j e c t K e y a n y T y p e z b w N T n L X & g t ; & l t ; a : K e y V a l u e O f D i a g r a m O b j e c t K e y a n y T y p e z b w N T n L X & g t ; & l t ; a : K e y & g t ; & l t ; K e y & g t ; A c t i o n s \ U n h i d e   M e a s u r e s & l t ; / K e y & g t ; & l t ; / a : K e y & g t ; & l t ; a : V a l u e   i : t y p e = " M e a s u r e G r i d B a s e V i e w S t a t e \ I D i a g r a m A c t i o n " / & g t ; & l t ; / a : K e y V a l u e O f D i a g r a m O b j e c t K e y a n y T y p e z b w N T n L X & g t ; & l t ; a : K e y V a l u e O f D i a g r a m O b j e c t K e y a n y T y p e z b w N T n L X & g t ; & l t ; a : K e y & g t ; & l t ; K e y & g t ; T a g G r o u p s \ T y p e s & l t ; / K e y & g t ; & l t ; / a : K e y & g t ; & l t ; a : V a l u e   i : t y p e = " M e a s u r e G r i d B a s e V i e w S t a t e \ I D i a g r a m T a g G r o u p " / & g t ; & l t ; / a : K e y V a l u e O f D i a g r a m O b j e c t K e y a n y T y p e z b w N T n L X & g t ; & l t ; a : K e y V a l u e O f D i a g r a m O b j e c t K e y a n y T y p e z b w N T n L X & g t ; & l t ; a : K e y & g t ; & l t ; K e y & g t ; T a g G r o u p s \ L i n k   T y p e s & l t ; / K e y & g t ; & l t ; / a : K e y & g t ; & l t ; a : V a l u e   i : t y p e = " M e a s u r e G r i d B a s e V i e w S t a t e \ I D i a g r a m T a g G r o u p " / & g t ; & l t ; / a : K e y V a l u e O f D i a g r a m O b j e c t K e y a n y T y p e z b w N T n L X & g t ; & l t ; a : K e y V a l u e O f D i a g r a m O b j e c t K e y a n y T y p e z b w N T n L X & g t ; & l t ; a : K e y & g t ; & l t ; K e y & g t ; T a g G r o u p s \ K P I & l t ; / K e y & g t ; & l t ; / a : K e y & g t ; & l t ; a : V a l u e   i : t y p e = " M e a s u r e G r i d B a s e V i e w S t a t e \ I D i a g r a m T a g G r o u p " / & g t ; & l t ; / a : K e y V a l u e O f D i a g r a m O b j e c t K e y a n y T y p e z b w N T n L X & g t ; & l t ; a : K e y V a l u e O f D i a g r a m O b j e c t K e y a n y T y p e z b w N T n L X & g t ; & l t ; a : K e y & g t ; & l t ; K e y & g t ; T a g G r o u p s \ E r r o r s & l t ; / K e y & g t ; & l t ; / a : K e y & g t ; & l t ; a : V a l u e   i : t y p e = " M e a s u r e G r i d B a s e V i e w S t a t e \ I D i a g r a m T a g G r o u p " / & g t ; & l t ; / a : K e y V a l u e O f D i a g r a m O b j e c t K e y a n y T y p e z b w N T n L X & g t ; & l t ; a : K e y V a l u e O f D i a g r a m O b j e c t K e y a n y T y p e z b w N T n L X & g t ; & l t ; a : K e y & g t ; & l t ; K e y & g t ; T a g G r o u p s \ V a l u e s   a n d   F o r m u l a s & l t ; / K e y & g t ; & l t ; / a : K e y & g t ; & l t ; a : V a l u e   i : t y p e = " M e a s u r e G r i d B a s e V i e w S t a t e \ I D i a g r a m T a g G r o u p " / & g t ; & l t ; / a : K e y V a l u e O f D i a g r a m O b j e c t K e y a n y T y p e z b w N T n L X & g t ; & l t ; a : K e y V a l u e O f D i a g r a m O b j e c t K e y a n y T y p e z b w N T n L X & g t ; & l t ; a : K e y & g t ; & l t ; K e y & g t ; T a g G r o u p s \ S t a t e & l t ; / K e y & g t ; & l t ; / a : K e y & g t ; & l t ; a : V a l u e   i : t y p e = " M e a s u r e G r i d B a s e V i e w S t a t e \ I D i a g r a m T a g G r o u p " / & g t ; & l t ; / a : K e y V a l u e O f D i a g r a m O b j e c t K e y a n y T y p e z b w N T n L X & g t ; & l t ; a : K e y V a l u e O f D i a g r a m O b j e c t K e y a n y T y p e z b w N T n L X & g t ; & l t ; a : K e y & g t ; & l t ; K e y & g t ; S t a t i c   T a g s \ C o l u m n & l t ; / K e y & g t ; & l t ; / a : K e y & g t ; & l t ; a : V a l u e   i : t y p e = " M e a s u r e G r i d B a s e V i e w S t a t e \ I D i a g r a m T a g " / & g t ; & l t ; / a : K e y V a l u e O f D i a g r a m O b j e c t K e y a n y T y p e z b w N T n L X & g t ; & l t ; a : K e y V a l u e O f D i a g r a m O b j e c t K e y a n y T y p e z b w N T n L X & g t ; & l t ; a : K e y & g t ; & l t ; K e y & g t ; S t a t i c   T a g s \ M e a s u r e & l t ; / K e y & g t ; & l t ; / a : K e y & g t ; & l t ; a : V a l u e   i : t y p e = " M e a s u r e G r i d B a s e V i e w S t a t e \ I D i a g r a m T a g " / & g t ; & l t ; / a : K e y V a l u e O f D i a g r a m O b j e c t K e y a n y T y p e z b w N T n L X & g t ; & l t ; a : K e y V a l u e O f D i a g r a m O b j e c t K e y a n y T y p e z b w N T n L X & g t ; & l t ; a : K e y & g t ; & l t ; K e y & g t ; S t a t i c   T a g s \ I m p l i c i t   M e a s u r e   a n d   S o u r c e   C o l u m n   L i n k & l t ; / K e y & g t ; & l t ; / a : K e y & g t ; & l t ; a : V a l u e   i : t y p e = " M e a s u r e G r i d B a s e V i e w S t a t e \ I D i a g r a m T a g " / & g t ; & l t ; / a : K e y V a l u e O f D i a g r a m O b j e c t K e y a n y T y p e z b w N T n L X & g t ; & l t ; a : K e y V a l u e O f D i a g r a m O b j e c t K e y a n y T y p e z b w N T n L X & g t ; & l t ; a : K e y & g t ; & l t ; K e y & g t ; S t a t i c   T a g s \ K P I & l t ; / K e y & g t ; & l t ; / a : K e y & g t ; & l t ; a : V a l u e   i : t y p e = " M e a s u r e G r i d B a s e V i e w S t a t e \ I D i a g r a m T a g " / & g t ; & l t ; / a : K e y V a l u e O f D i a g r a m O b j e c t K e y a n y T y p e z b w N T n L X & g t ; & l t ; a : K e y V a l u e O f D i a g r a m O b j e c t K e y a n y T y p e z b w N T n L X & g t ; & l t ; a : K e y & g t ; & l t ; K e y & g t ; S t a t i c   T a g s \ S e m a n t i c   E r r o r & l t ; / K e y & g t ; & l t ; / a : K e y & g t ; & l t ; a : V a l u e   i : t y p e = " M e a s u r e G r i d B a s e V i e w S t a t e \ I D i a g r a m T a g " / & g t ; & l t ; / a : K e y V a l u e O f D i a g r a m O b j e c t K e y a n y T y p e z b w N T n L X & g t ; & l t ; a : K e y V a l u e O f D i a g r a m O b j e c t K e y a n y T y p e z b w N T n L X & g t ; & l t ; a : K e y & g t ; & l t ; K e y & g t ; S t a t i c   T a g s \ C a l c u l a t i o n   E r r o r & l t ; / K e y & g t ; & l t ; / a : K e y & g t ; & l t ; a : V a l u e   i : t y p e = " M e a s u r e G r i d B a s e V i e w S t a t e \ I D i a g r a m T a g " / & g t ; & l t ; / a : K e y V a l u e O f D i a g r a m O b j e c t K e y a n y T y p e z b w N T n L X & g t ; & l t ; a : K e y V a l u e O f D i a g r a m O b j e c t K e y a n y T y p e z b w N T n L X & g t ; & l t ; a : K e y & g t ; & l t ; K e y & g t ; S t a t i c   T a g s \ V a l u e & l t ; / K e y & g t ; & l t ; / a : K e y & g t ; & l t ; a : V a l u e   i : t y p e = " M e a s u r e G r i d B a s e V i e w S t a t e \ I D i a g r a m T a g " / & g t ; & l t ; / a : K e y V a l u e O f D i a g r a m O b j e c t K e y a n y T y p e z b w N T n L X & g t ; & l t ; a : K e y V a l u e O f D i a g r a m O b j e c t K e y a n y T y p e z b w N T n L X & g t ; & l t ; a : K e y & g t ; & l t ; K e y & g t ; S t a t i c   T a g s \ F o r m u l a & l t ; / K e y & g t ; & l t ; / a : K e y & g t ; & l t ; a : V a l u e   i : t y p e = " M e a s u r e G r i d B a s e V i e w S t a t e \ I D i a g r a m T a g " / & g t ; & l t ; / a : K e y V a l u e O f D i a g r a m O b j e c t K e y a n y T y p e z b w N T n L X & g t ; & l t ; a : K e y V a l u e O f D i a g r a m O b j e c t K e y a n y T y p e z b w N T n L X & g t ; & l t ; a : K e y & g t ; & l t ; K e y & g t ; S t a t i c   T a g s \ E v a l u a t i o n   i n   p r o g r e s s & l t ; / K e y & g t ; & l t ; / a : K e y & g t ; & l t ; a : V a l u e   i : t y p e = " M e a s u r e G r i d B a s e V i e w S t a t e \ I D i a g r a m T a g " / & g t ; & l t ; / a : K e y V a l u e O f D i a g r a m O b j e c t K e y a n y T y p e z b w N T n L X & g t ; & l t ; a : K e y V a l u e O f D i a g r a m O b j e c t K e y a n y T y p e z b w N T n L X & g t ; & l t ; a : K e y & g t ; & l t ; K e y & g t ; S t a t i c   T a g s \ I s   i m p l i c i t   m e a s u r e & l t ; / K e y & g t ; & l t ; / a : K e y & g t ; & l t ; a : V a l u e   i : t y p e = " M e a s u r e G r i d B a s e V i e w S t a t e \ I D i a g r a m T a g " / & g t ; & l t ; / a : K e y V a l u e O f D i a g r a m O b j e c t K e y a n y T y p e z b w N T n L X & g t ; & l t ; a : K e y V a l u e O f D i a g r a m O b j e c t K e y a n y T y p e z b w N T n L X & g t ; & l t ; a : K e y & g t ; & l t ; K e y & g t ; S t a t i c   T a g s \ H i d d e n & l t ; / K e y & g t ; & l t ; / a : K e y & g t ; & l t ; a : V a l u e   i : t y p e = " M e a s u r e G r i d B a s e V i e w S t a t e \ I D i a g r a m T a g " / & g t ; & l t ; / a : K e y V a l u e O f D i a g r a m O b j e c t K e y a n y T y p e z b w N T n L X & g t ; & l t ; a : K e y V a l u e O f D i a g r a m O b j e c t K e y a n y T y p e z b w N T n L X & g t ; & l t ; a : K e y & g t ; & l t ; K e y & g t ; S t a t i c   T a g s \ I s   r e a d o n l y & l t ; / K e y & g t ; & l t ; / a : K e y & g t ; & l t ; a : V a l u e   i : t y p e = " M e a s u r e G r i d B a s e V i e w S t a t e \ I D i a g r a m T a g " / & g t ; & l t ; / a : K e y V a l u e O f D i a g r a m O b j e c t K e y a n y T y p e z b w N T n L X & g t ; & l t ; a : K e y V a l u e O f D i a g r a m O b j e c t K e y a n y T y p e z b w N T n L X & g t ; & l t ; a : K e y & g t ; & l t ; K e y & g t ; C o l u m n s \ T e s t T y p e & l t ; / K e y & g t ; & l t ; / a : K e y & g t ; & l t ; a : V a l u e   i : t y p e = " M e a s u r e G r i d N o d e V i e w S t a t e " & g t ; & l t ; L a y e d O u t & g t ; t r u e & l t ; / L a y e d O u t & g t ; & l t ; / a : V a l u e & g t ; & l t ; / a : K e y V a l u e O f D i a g r a m O b j e c t K e y a n y T y p e z b w N T n L X & g t ; & l t ; a : K e y V a l u e O f D i a g r a m O b j e c t K e y a n y T y p e z b w N T n L X & g t ; & l t ; a : K e y & g t ; & l t ; K e y & g t ; C o l u m n s \ S p e c R a n g e & l t ; / K e y & g t ; & l t ; / a : K e y & g t ; & l t ; a : V a l u e   i : t y p e = " M e a s u r e G r i d N o d e V i e w S t a t e " & g t ; & l t ; C o l u m n & g t ; 1 & l t ; / C o l u m n & g t ; & l t ; L a y e d O u t & g t ; t r u e & l t ; / L a y e d O u t & g t ; & l t ; / a : V a l u e & g t ; & l t ; / a : K e y V a l u e O f D i a g r a m O b j e c t K e y a n y T y p e z b w N T n L X & g t ; & l t ; a : K e y V a l u e O f D i a g r a m O b j e c t K e y a n y T y p e z b w N T n L X & g t ; & l t ; a : K e y & g t ; & l t ; K e y & g t ; C o l u m n s \ S a f e R a n g e & l t ; / K e y & g t ; & l t ; / a : K e y & g t ; & l t ; a : V a l u e   i : t y p e = " M e a s u r e G r i d N o d e V i e w S t a t e " & g t ; & l t ; C o l u m n & g t ; 2 & l t ; / C o l u m n & g t ; & l t ; L a y e d O u t & g t ; t r u e & l t ; / L a y e d O u t & g t ; & l t ; / a : V a l u e & g t ; & l t ; / a : K e y V a l u e O f D i a g r a m O b j e c t K e y a n y T y p e z b w N T n L X & g t ; & l t ; / V i e w S t a t e s & g t ; & l t ; / D i a g r a m M a n a g e r . S e r i a l i z a b l e D i a g r a m & g t ; & l t ; D i a g r a m M a n a g e r . S e r i a l i z a b l e D i a g r a m & g t ; & l t ; A d a p t e r   i : t y p e = " M e a s u r e D i a g r a m S a n d b o x A d a p t e r " & g t ; & l t ; T a b l e N a m e & g t ; T e s t R e s u l t T a b l e & 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 T a g s \ M e a s u r e & l t ; / K e y & g t ; & l t ; / M e a s u r e T a g K e y & g t ; & l t ; S h o w H i d d e n & g t ; t r u e & l t ; / S h o w H i d d e n & g t ; & l t ; V a l u e T a g K e y & g t ; & l t ; K e y & g t ; S t a t i c   T a g s \ V a l u e & l t ; / K e y & g t ; & l t ; / V a l u e T a g K e y & g t ; & l t ; / D i s p l a y C o n t e x t & g t ; & l t ; D i s p l a y T y p e & g t ; M e a s u r e G r i d & l t ; / D i s p l a y T y p e & g t ; & l t ; K e y   i : t y p e = " S a n d b o x E d i t o r M e a s u r e G r i d K e y " & g t ; & l t ; T a b l e N a m e & g t ; T e s t R e s u l t T a b l e & l t ; / T a b l e N a m e & g t ; & l t ; / K e y & g t ; & l t ; M a i n t a i n e r 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 T a g s \ I s   r e a d o n l y & l t ; / K e y & g t ; & l t ; / D i a g r a m O b j e c t K e y & g t ; & l t ; D i a g r a m O b j e c t K e y & g t ; & l t ; K e y & g t ; M e a s u r e s \ S u m   o f   T e s t V a l u e & l t ; / K e y & g t ; & l t ; / D i a g r a m O b j e c t K e y & g t ; & l t ; D i a g r a m O b j e c t K e y & g t ; & l t ; K e y & g t ; M e a s u r e s \ S u m   o f   T e s t V a l u e \ T a g I n f o \ F o r m u l a & l t ; / K e y & g t ; & l t ; / D i a g r a m O b j e c t K e y & g t ; & l t ; D i a g r a m O b j e c t K e y & g t ; & l t ; K e y & g t ; M e a s u r e s \ S u m   o f   T e s t V a l u e \ T a g I n f o \ V a l u e & l t ; / K e y & g t ; & l t ; / D i a g r a m O b j e c t K e y & g t ; & l t ; D i a g r a m O b j e c t K e y & g t ; & l t ; K e y & g t ; M e a s u r e s \ C o u n t   o f   T e s t V a l u e & l t ; / K e y & g t ; & l t ; / D i a g r a m O b j e c t K e y & g t ; & l t ; D i a g r a m O b j e c t K e y & g t ; & l t ; K e y & g t ; M e a s u r e s \ C o u n t   o f   T e s t V a l u e \ T a g I n f o \ F o r m u l a & l t ; / K e y & g t ; & l t ; / D i a g r a m O b j e c t K e y & g t ; & l t ; D i a g r a m O b j e c t K e y & g t ; & l t ; K e y & g t ; M e a s u r e s \ C o u n t   o f   T e s t V a l u e \ T a g I n f o \ V a l u e & l t ; / K e y & g t ; & l t ; / D i a g r a m O b j e c t K e y & g t ; & l t ; D i a g r a m O b j e c t K e y & g t ; & l t ; K e y & g t ; M e a s u r e s \ M a x i m u m   o f   T e s t V a l u e & l t ; / K e y & g t ; & l t ; / D i a g r a m O b j e c t K e y & g t ; & l t ; D i a g r a m O b j e c t K e y & g t ; & l t ; K e y & g t ; M e a s u r e s \ M a x i m u m   o f   T e s t V a l u e \ T a g I n f o \ F o r m u l a & l t ; / K e y & g t ; & l t ; / D i a g r a m O b j e c t K e y & g t ; & l t ; D i a g r a m O b j e c t K e y & g t ; & l t ; K e y & g t ; M e a s u r e s \ M a x i m u m   o f   T e s t V a l u e \ T a g I n f o \ V a l u e & l t ; / K e y & g t ; & l t ; / D i a g r a m O b j e c t K e y & g t ; & l t ; D i a g r a m O b j e c t K e y & g t ; & l t ; K e y & g t ; M e a s u r e s \ C o u n t   o f   T e s t T y p e & l t ; / K e y & g t ; & l t ; / D i a g r a m O b j e c t K e y & g t ; & l t ; D i a g r a m O b j e c t K e y & g t ; & l t ; K e y & g t ; M e a s u r e s \ C o u n t   o f   T e s t T y p e \ T a g I n f o \ F o r m u l a & l t ; / K e y & g t ; & l t ; / D i a g r a m O b j e c t K e y & g t ; & l t ; D i a g r a m O b j e c t K e y & g t ; & l t ; K e y & g t ; M e a s u r e s \ C o u n t   o f   T e s t T y p e \ T a g I n f o \ V a l u e & l t ; / K e y & g t ; & l t ; / D i a g r a m O b j e c t K e y & g t ; & l t ; D i a g r a m O b j e c t K e y & g t ; & l t ; K e y & g t ; M e a s u r e s \ S u m   o f   T e s t N u m & l t ; / K e y & g t ; & l t ; / D i a g r a m O b j e c t K e y & g t ; & l t ; D i a g r a m O b j e c t K e y & g t ; & l t ; K e y & g t ; M e a s u r e s \ S u m   o f   T e s t N u m \ T a g I n f o \ F o r m u l a & l t ; / K e y & g t ; & l t ; / D i a g r a m O b j e c t K e y & g t ; & l t ; D i a g r a m O b j e c t K e y & g t ; & l t ; K e y & g t ; M e a s u r e s \ S u m   o f   T e s t N u m \ T a g I n f o \ V a l u e & l t ; / K e y & g t ; & l t ; / D i a g r a m O b j e c t K e y & g t ; & l t ; D i a g r a m O b j e c t K e y & g t ; & l t ; K e y & g t ; C o l u m n s \ D a t e & l t ; / K e y & g t ; & l t ; / D i a g r a m O b j e c t K e y & g t ; & l t ; D i a g r a m O b j e c t K e y & g t ; & l t ; K e y & g t ; C o l u m n s \ T e s t T y p e & l t ; / K e y & g t ; & l t ; / D i a g r a m O b j e c t K e y & g t ; & l t ; D i a g r a m O b j e c t K e y & g t ; & l t ; K e y & g t ; C o l u m n s \ T e s t N u m & l t ; / K e y & g t ; & l t ; / D i a g r a m O b j e c t K e y & g t ; & l t ; D i a g r a m O b j e c t K e y & g t ; & l t ; K e y & g t ; C o l u m n s \ T e s t V a l u e & l t ; / K e y & g t ; & l t ; / D i a g r a m O b j e c t K e y & g t ; & l t ; D i a g r a m O b j e c t K e y & g t ; & l t ; K e y & g t ; C o l u m n s \ S p e c R a n g e & l t ; / K e y & g t ; & l t ; / D i a g r a m O b j e c t K e y & g t ; & l t ; D i a g r a m O b j e c t K e y & g t ; & l t ; K e y & g t ; C o l u m n s \ S a f e R a n g e & l t ; / K e y & g t ; & l t ; / D i a g r a m O b j e c t K e y & g t ; & l t ; D i a g r a m O b j e c t K e y & g t ; & l t ; K e y & g t ; C o l u m n s \ T e s t S t a t u s & l t ; / K e y & g t ; & l t ; / D i a g r a m O b j e c t K e y & g t ; & l t ; D i a g r a m O b j e c t K e y & g t ; & l t ; K e y & g t ; C o l u m n s \ T e s t S t a t u s N u m e r i c & l t ; / K e y & g t ; & l t ; / D i a g r a m O b j e c t K e y & g t ; & l t ; D i a g r a m O b j e c t K e y & g t ; & l t ; K e y & g t ; M e a s u r e s \ T e s t   S t a t u s   M e a s u r e & l t ; / K e y & g t ; & l t ; / D i a g r a m O b j e c t K e y & g t ; & l t ; D i a g r a m O b j e c t K e y & g t ; & l t ; K e y & g t ; M e a s u r e s \ T e s t   S t a t u s   M e a s u r e \ T a g I n f o \ F o r m u l a & l t ; / K e y & g t ; & l t ; / D i a g r a m O b j e c t K e y & g t ; & l t ; D i a g r a m O b j e c t K e y & g t ; & l t ; K e y & g t ; M e a s u r e s \ T e s t   S t a t u s   M e a s u r e \ T a g I n f o \ V a l u e & l t ; / K e y & g t ; & l t ; / D i a g r a m O b j e c t K e y & g t ; & l t ; D i a g r a m O b j e c t K e y & g t ; & l t ; K e y & g t ; M e a s u r e s \ R e s u l t   S t a t u s & l t ; / K e y & g t ; & l t ; / D i a g r a m O b j e c t K e y & g t ; & l t ; D i a g r a m O b j e c t K e y & g t ; & l t ; K e y & g t ; M e a s u r e s \ R e s u l t   S t a t u s \ T a g I n f o \ F o r m u l a & l t ; / K e y & g t ; & l t ; / D i a g r a m O b j e c t K e y & g t ; & l t ; D i a g r a m O b j e c t K e y & g t ; & l t ; K e y & g t ; M e a s u r e s \ R e s u l t   S t a t u s \ T a g I n f o \ V a l u e & l t ; / K e y & g t ; & l t ; / D i a g r a m O b j e c t K e y & g t ; & l t ; D i a g r a m O b j e c t K e y & g t ; & l t ; K e y & g t ; L i n k s \ & a m p ; l t ; C o l u m n s \ S u m   o f   T e s t V a l u e & a m p ; g t ; - & a m p ; l t ; M e a s u r e s \ T e s t V a l u e & a m p ; g t ; & l t ; / K e y & g t ; & l t ; / D i a g r a m O b j e c t K e y & g t ; & l t ; D i a g r a m O b j e c t K e y & g t ; & l t ; K e y & g t ; L i n k s \ & a m p ; l t ; C o l u m n s \ S u m   o f   T e s t V a l u e & a m p ; g t ; - & a m p ; l t ; M e a s u r e s \ T e s t V a l u e & a m p ; g t ; \ C O L U M N & l t ; / K e y & g t ; & l t ; / D i a g r a m O b j e c t K e y & g t ; & l t ; D i a g r a m O b j e c t K e y & g t ; & l t ; K e y & g t ; L i n k s \ & a m p ; l t ; C o l u m n s \ S u m   o f   T e s t V a l u e & a m p ; g t ; - & a m p ; l t ; M e a s u r e s \ T e s t V a l u e & a m p ; g t ; \ M E A S U R E & l t ; / K e y & g t ; & l t ; / D i a g r a m O b j e c t K e y & g t ; & l t ; D i a g r a m O b j e c t K e y & g t ; & l t ; K e y & g t ; L i n k s \ & a m p ; l t ; C o l u m n s \ C o u n t   o f   T e s t V a l u e & a m p ; g t ; - & a m p ; l t ; M e a s u r e s \ T e s t V a l u e & a m p ; g t ; & l t ; / K e y & g t ; & l t ; / D i a g r a m O b j e c t K e y & g t ; & l t ; D i a g r a m O b j e c t K e y & g t ; & l t ; K e y & g t ; L i n k s \ & a m p ; l t ; C o l u m n s \ C o u n t   o f   T e s t V a l u e & a m p ; g t ; - & a m p ; l t ; M e a s u r e s \ T e s t V a l u e & a m p ; g t ; \ C O L U M N & l t ; / K e y & g t ; & l t ; / D i a g r a m O b j e c t K e y & g t ; & l t ; D i a g r a m O b j e c t K e y & g t ; & l t ; K e y & g t ; L i n k s \ & a m p ; l t ; C o l u m n s \ C o u n t   o f   T e s t V a l u e & a m p ; g t ; - & a m p ; l t ; M e a s u r e s \ T e s t V a l u e & a m p ; g t ; \ M E A S U R E & l t ; / K e y & g t ; & l t ; / D i a g r a m O b j e c t K e y & g t ; & l t ; D i a g r a m O b j e c t K e y & g t ; & l t ; K e y & g t ; L i n k s \ & a m p ; l t ; C o l u m n s \ M a x i m u m   o f   T e s t V a l u e & a m p ; g t ; - & a m p ; l t ; M e a s u r e s \ T e s t V a l u e & a m p ; g t ; & l t ; / K e y & g t ; & l t ; / D i a g r a m O b j e c t K e y & g t ; & l t ; D i a g r a m O b j e c t K e y & g t ; & l t ; K e y & g t ; L i n k s \ & a m p ; l t ; C o l u m n s \ M a x i m u m   o f   T e s t V a l u e & a m p ; g t ; - & a m p ; l t ; M e a s u r e s \ T e s t V a l u e & a m p ; g t ; \ C O L U M N & l t ; / K e y & g t ; & l t ; / D i a g r a m O b j e c t K e y & g t ; & l t ; D i a g r a m O b j e c t K e y & g t ; & l t ; K e y & g t ; L i n k s \ & a m p ; l t ; C o l u m n s \ M a x i m u m   o f   T e s t V a l u e & a m p ; g t ; - & a m p ; l t ; M e a s u r e s \ T e s t V a l u e & a m p ; g t ; \ M E A S U R E & l t ; / K e y & g t ; & l t ; / D i a g r a m O b j e c t K e y & g t ; & l t ; D i a g r a m O b j e c t K e y & g t ; & l t ; K e y & g t ; L i n k s \ & a m p ; l t ; C o l u m n s \ C o u n t   o f   T e s t T y p e & a m p ; g t ; - & a m p ; l t ; M e a s u r e s \ T e s t T y p e & a m p ; g t ; & l t ; / K e y & g t ; & l t ; / D i a g r a m O b j e c t K e y & g t ; & l t ; D i a g r a m O b j e c t K e y & g t ; & l t ; K e y & g t ; L i n k s \ & a m p ; l t ; C o l u m n s \ C o u n t   o f   T e s t T y p e & a m p ; g t ; - & a m p ; l t ; M e a s u r e s \ T e s t T y p e & a m p ; g t ; \ C O L U M N & l t ; / K e y & g t ; & l t ; / D i a g r a m O b j e c t K e y & g t ; & l t ; D i a g r a m O b j e c t K e y & g t ; & l t ; K e y & g t ; L i n k s \ & a m p ; l t ; C o l u m n s \ C o u n t   o f   T e s t T y p e & a m p ; g t ; - & a m p ; l t ; M e a s u r e s \ T e s t T y p e & a m p ; g t ; \ M E A S U R E & l t ; / K e y & g t ; & l t ; / D i a g r a m O b j e c t K e y & g t ; & l t ; D i a g r a m O b j e c t K e y & g t ; & l t ; K e y & g t ; L i n k s \ & a m p ; l t ; C o l u m n s \ S u m   o f   T e s t N u m & a m p ; g t ; - & a m p ; l t ; M e a s u r e s \ T e s t N u m & a m p ; g t ; & l t ; / K e y & g t ; & l t ; / D i a g r a m O b j e c t K e y & g t ; & l t ; D i a g r a m O b j e c t K e y & g t ; & l t ; K e y & g t ; L i n k s \ & a m p ; l t ; C o l u m n s \ S u m   o f   T e s t N u m & a m p ; g t ; - & a m p ; l t ; M e a s u r e s \ T e s t N u m & a m p ; g t ; \ C O L U M N & l t ; / K e y & g t ; & l t ; / D i a g r a m O b j e c t K e y & g t ; & l t ; D i a g r a m O b j e c t K e y & g t ; & l t ; K e y & g t ; L i n k s \ & a m p ; l t ; C o l u m n s \ S u m   o f   T e s t N u m & a m p ; g t ; - & a m p ; l t ; M e a s u r e s \ T e s t N u m & 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B a s e V i e w S t a t e \ I D i a g r a m A c t i o n " / & g t ; & l t ; / a : K e y V a l u e O f D i a g r a m O b j e c t K e y a n y T y p e z b w N T n L X & g t ; & l t ; a : K e y V a l u e O f D i a g r a m O b j e c t K e y a n y T y p e z b w N T n L X & g t ; & l t ; a : K e y & g t ; & l t ; K e y & g t ; A c t i o n s \ C o n v e r t   t o   K P I & l t ; / K e y & g t ; & l t ; / a : K e y & g t ; & l t ; a : V a l u e   i : t y p e = " M e a s u r e G r i d B a s e V i e w S t a t e \ I D i a g r a m A c t i o n " / & g t ; & l t ; / a : K e y V a l u e O f D i a g r a m O b j e c t K e y a n y T y p e z b w N T n L X & g t ; & l t ; a : K e y V a l u e O f D i a g r a m O b j e c t K e y a n y T y p e z b w N T n L X & g t ; & l t ; a : K e y & g t ; & l t ; K e y & g t ; A c t i o n s \ E d i t   K P I & l t ; / K e y & g t ; & l t ; / a : K e y & g t ; & l t ; a : V a l u e   i : t y p e = " M e a s u r e G r i d B a s e V i e w S t a t e \ I D i a g r a m A c t i o n " / & g t ; & l t ; / a : K e y V a l u e O f D i a g r a m O b j e c t K e y a n y T y p e z b w N T n L X & g t ; & l t ; a : K e y V a l u e O f D i a g r a m O b j e c t K e y a n y T y p e z b w N T n L X & g t ; & l t ; a : K e y & g t ; & l t ; K e y & g t ; A c t i o n s \ R e m o v e   K P I & l t ; / K e y & g t ; & l t ; / a : K e y & g t ; & l t ; a : V a l u e   i : t y p e = " M e a s u r e G r i d B a s e V i e w S t a t e \ I D i a g r a m A c t i o n " / & g t ; & l t ; / a : K e y V a l u e O f D i a g r a m O b j e c t K e y a n y T y p e z b w N T n L X & g t ; & l t ; a : K e y V a l u e O f D i a g r a m O b j e c t K e y a n y T y p e z b w N T n L X & g t ; & l t ; a : K e y & g t ; & l t ; K e y & g t ; A c t i o n s \ C o p y   M e a s u r e & l t ; / K e y & g t ; & l t ; / a : K e y & g t ; & l t ; a : V a l u e   i : t y p e = " M e a s u r e G r i d B a s e V i e w S t a t e \ I D i a g r a m A c t i o n " / & g t ; & l t ; / a : K e y V a l u e O f D i a g r a m O b j e c t K e y a n y T y p e z b w N T n L X & g t ; & l t ; a : K e y V a l u e O f D i a g r a m O b j e c t K e y a n y T y p e z b w N T n L X & g t ; & l t ; a : K e y & g t ; & l t ; K e y & g t ; A c t i o n s \ A u t o M e a s u r e _ S u m & l t ; / K e y & g t ; & l t ; / a : K e y & g t ; & l t ; a : V a l u e   i : t y p e = " M e a s u r e G r i d B a s e V i e w S t a t e \ I D i a g r a m A c t i o n " / & g t ; & l t ; / a : K e y V a l u e O f D i a g r a m O b j e c t K e y a n y T y p e z b w N T n L X & g t ; & l t ; a : K e y V a l u e O f D i a g r a m O b j e c t K e y a n y T y p e z b w N T n L X & g t ; & l t ; a : K e y & g t ; & l t ; K e y & g t ; A c t i o n s \ A u t o M e a s u r e _ A v e r a g e & l t ; / K e y & g t ; & l t ; / a : K e y & g t ; & l t ; a : V a l u e   i : t y p e = " M e a s u r e G r i d B a s e V i e w S t a t e \ I D i a g r a m A c t i o n " / & g t ; & l t ; / a : K e y V a l u e O f D i a g r a m O b j e c t K e y a n y T y p e z b w N T n L X & g t ; & l t ; a : K e y V a l u e O f D i a g r a m O b j e c t K e y a n y T y p e z b w N T n L X & g t ; & l t ; a : K e y & g t ; & l t ; K e y & g t ; A c t i o n s \ A u t o M e a s u r e _ C o u n t & l t ; / K e y & g t ; & l t ; / a : K e y & g t ; & l t ; a : V a l u e   i : t y p e = " M e a s u r e G r i d B a s e V i e w S t a t e \ I D i a g r a m A c t i o n " / & g t ; & l t ; / a : K e y V a l u e O f D i a g r a m O b j e c t K e y a n y T y p e z b w N T n L X & g t ; & l t ; a : K e y V a l u e O f D i a g r a m O b j e c t K e y a n y T y p e z b w N T n L X & g t ; & l t ; a : K e y & g t ; & l t ; K e y & g t ; A c t i o n s \ A u t o M e a s u r e _ M a x & l t ; / K e y & g t ; & l t ; / a : K e y & g t ; & l t ; a : V a l u e   i : t y p e = " M e a s u r e G r i d B a s e V i e w S t a t e \ I D i a g r a m A c t i o n " / & g t ; & l t ; / a : K e y V a l u e O f D i a g r a m O b j e c t K e y a n y T y p e z b w N T n L X & g t ; & l t ; a : K e y V a l u e O f D i a g r a m O b j e c t K e y a n y T y p e z b w N T n L X & g t ; & l t ; a : K e y & g t ; & l t ; K e y & g t ; A c t i o n s \ A u t o M e a s u r e _ M i n & l t ; / K e y & g t ; & l t ; / a : K e y & g t ; & l t ; a : V a l u e   i : t y p e = " M e a s u r e G r i d B a s e V i e w S t a t e \ I D i a g r a m A c t i o n " / & g t ; & l t ; / a : K e y V a l u e O f D i a g r a m O b j e c t K e y a n y T y p e z b w N T n L X & g t ; & l t ; a : K e y V a l u e O f D i a g r a m O b j e c t K e y a n y T y p e z b w N T n L X & g t ; & l t ; a : K e y & g t ; & l t ; K e y & g t ; A c t i o n s \ A u t o M e a s u r e _ D i s t i n c t C o u n t & l t ; / K e y & g t ; & l t ; / a : K e y & g t ; & l t ; a : V a l u e   i : t y p e = " M e a s u r e G r i d B a s e V i e w S t a t e \ I D i a g r a m A c t i o n " / & g t ; & l t ; / a : K e y V a l u e O f D i a g r a m O b j e c t K e y a n y T y p e z b w N T n L X & g t ; & l t ; a : K e y V a l u e O f D i a g r a m O b j e c t K e y a n y T y p e z b w N T n L X & g t ; & l t ; a : K e y & g t ; & l t ; K e y & g t ; A c t i o n s \ E d i t & l t ; / K e y & g t ; & l t ; / a : K e y & g t ; & l t ; a : V a l u e   i : t y p e = " M e a s u r e G r i d B a s e V i e w S t a t e \ I D i a g r a m A c t i o n " / & g t ; & l t ; / a : K e y V a l u e O f D i a g r a m O b j e c t K e y a n y T y p e z b w N T n L X & g t ; & l t ; a : K e y V a l u e O f D i a g r a m O b j e c t K e y a n y T y p e z b w N T n L X & g t ; & l t ; a : K e y & g t ; & l t ; K e y & g t ; A c t i o n s \ C r e a t e & l t ; / K e y & g t ; & l t ; / a : K e y & g t ; & l t ; a : V a l u e   i : t y p e = " M e a s u r e G r i d B a s e V i e w S t a t e \ I D i a g r a m A c t i o n " / & g t ; & l t ; / a : K e y V a l u e O f D i a g r a m O b j e c t K e y a n y T y p e z b w N T n L X & g t ; & l t ; a : K e y V a l u e O f D i a g r a m O b j e c t K e y a n y T y p e z b w N T n L X & g t ; & l t ; a : K e y & g t ; & l t ; K e y & g t ; A c t i o n s \ F o r m a t & l t ; / K e y & g t ; & l t ; / a : K e y & g t ; & l t ; a : V a l u e   i : t y p e = " M e a s u r e G r i d B a s e V i e w S t a t e \ I D i a g r a m A c t i o n " / & g t ; & l t ; / a : K e y V a l u e O f D i a g r a m O b j e c t K e y a n y T y p e z b w N T n L X & g t ; & l t ; a : K e y V a l u e O f D i a g r a m O b j e c t K e y a n y T y p e z b w N T n L X & g t ; & l t ; a : K e y & g t ; & l t ; K e y & g t ; A c t i o n s \ E d i t   D e s c r i p t i o n & l t ; / K e y & g t ; & l t ; / a : K e y & g t ; & l t ; a : V a l u e   i : t y p e = " M e a s u r e G r i d B a s e V i e w S t a t e \ I D i a g r a m A c t i o n " / & g t ; & l t ; / a : K e y V a l u e O f D i a g r a m O b j e c t K e y a n y T y p e z b w N T n L X & g t ; & l t ; a : K e y V a l u e O f D i a g r a m O b j e c t K e y a n y T y p e z b w N T n L X & g t ; & l t ; a : K e y & g t ; & l t ; K e y & g t ; A c t i o n s \ H i d e   M e a s u r e s & l t ; / K e y & g t ; & l t ; / a : K e y & g t ; & l t ; a : V a l u e   i : t y p e = " M e a s u r e G r i d B a s e V i e w S t a t e \ I D i a g r a m A c t i o n " / & g t ; & l t ; / a : K e y V a l u e O f D i a g r a m O b j e c t K e y a n y T y p e z b w N T n L X & g t ; & l t ; a : K e y V a l u e O f D i a g r a m O b j e c t K e y a n y T y p e z b w N T n L X & g t ; & l t ; a : K e y & g t ; & l t ; K e y & g t ; A c t i o n s \ U n h i d e   M e a s u r e s & l t ; / K e y & g t ; & l t ; / a : K e y & g t ; & l t ; a : V a l u e   i : t y p e = " M e a s u r e G r i d B a s e V i e w S t a t e \ I D i a g r a m A c t i o n " / & g t ; & l t ; / a : K e y V a l u e O f D i a g r a m O b j e c t K e y a n y T y p e z b w N T n L X & g t ; & l t ; a : K e y V a l u e O f D i a g r a m O b j e c t K e y a n y T y p e z b w N T n L X & g t ; & l t ; a : K e y & g t ; & l t ; K e y & g t ; T a g G r o u p s \ T y p e s & l t ; / K e y & g t ; & l t ; / a : K e y & g t ; & l t ; a : V a l u e   i : t y p e = " M e a s u r e G r i d B a s e V i e w S t a t e \ I D i a g r a m T a g G r o u p " / & g t ; & l t ; / a : K e y V a l u e O f D i a g r a m O b j e c t K e y a n y T y p e z b w N T n L X & g t ; & l t ; a : K e y V a l u e O f D i a g r a m O b j e c t K e y a n y T y p e z b w N T n L X & g t ; & l t ; a : K e y & g t ; & l t ; K e y & g t ; T a g G r o u p s \ L i n k   T y p e s & l t ; / K e y & g t ; & l t ; / a : K e y & g t ; & l t ; a : V a l u e   i : t y p e = " M e a s u r e G r i d B a s e V i e w S t a t e \ I D i a g r a m T a g G r o u p " / & g t ; & l t ; / a : K e y V a l u e O f D i a g r a m O b j e c t K e y a n y T y p e z b w N T n L X & g t ; & l t ; a : K e y V a l u e O f D i a g r a m O b j e c t K e y a n y T y p e z b w N T n L X & g t ; & l t ; a : K e y & g t ; & l t ; K e y & g t ; T a g G r o u p s \ K P I & l t ; / K e y & g t ; & l t ; / a : K e y & g t ; & l t ; a : V a l u e   i : t y p e = " M e a s u r e G r i d B a s e V i e w S t a t e \ I D i a g r a m T a g G r o u p " / & g t ; & l t ; / a : K e y V a l u e O f D i a g r a m O b j e c t K e y a n y T y p e z b w N T n L X & g t ; & l t ; a : K e y V a l u e O f D i a g r a m O b j e c t K e y a n y T y p e z b w N T n L X & g t ; & l t ; a : K e y & g t ; & l t ; K e y & g t ; T a g G r o u p s \ E r r o r s & l t ; / K e y & g t ; & l t ; / a : K e y & g t ; & l t ; a : V a l u e   i : t y p e = " M e a s u r e G r i d B a s e V i e w S t a t e \ I D i a g r a m T a g G r o u p " / & g t ; & l t ; / a : K e y V a l u e O f D i a g r a m O b j e c t K e y a n y T y p e z b w N T n L X & g t ; & l t ; a : K e y V a l u e O f D i a g r a m O b j e c t K e y a n y T y p e z b w N T n L X & g t ; & l t ; a : K e y & g t ; & l t ; K e y & g t ; T a g G r o u p s \ V a l u e s   a n d   F o r m u l a s & l t ; / K e y & g t ; & l t ; / a : K e y & g t ; & l t ; a : V a l u e   i : t y p e = " M e a s u r e G r i d B a s e V i e w S t a t e \ I D i a g r a m T a g G r o u p " / & g t ; & l t ; / a : K e y V a l u e O f D i a g r a m O b j e c t K e y a n y T y p e z b w N T n L X & g t ; & l t ; a : K e y V a l u e O f D i a g r a m O b j e c t K e y a n y T y p e z b w N T n L X & g t ; & l t ; a : K e y & g t ; & l t ; K e y & g t ; T a g G r o u p s \ S t a t e & l t ; / K e y & g t ; & l t ; / a : K e y & g t ; & l t ; a : V a l u e   i : t y p e = " M e a s u r e G r i d B a s e V i e w S t a t e \ I D i a g r a m T a g G r o u p " / & g t ; & l t ; / a : K e y V a l u e O f D i a g r a m O b j e c t K e y a n y T y p e z b w N T n L X & g t ; & l t ; a : K e y V a l u e O f D i a g r a m O b j e c t K e y a n y T y p e z b w N T n L X & g t ; & l t ; a : K e y & g t ; & l t ; K e y & g t ; S t a t i c   T a g s \ C o l u m n & l t ; / K e y & g t ; & l t ; / a : K e y & g t ; & l t ; a : V a l u e   i : t y p e = " M e a s u r e G r i d B a s e V i e w S t a t e \ I D i a g r a m T a g " / & g t ; & l t ; / a : K e y V a l u e O f D i a g r a m O b j e c t K e y a n y T y p e z b w N T n L X & g t ; & l t ; a : K e y V a l u e O f D i a g r a m O b j e c t K e y a n y T y p e z b w N T n L X & g t ; & l t ; a : K e y & g t ; & l t ; K e y & g t ; S t a t i c   T a g s \ M e a s u r e & l t ; / K e y & g t ; & l t ; / a : K e y & g t ; & l t ; a : V a l u e   i : t y p e = " M e a s u r e G r i d B a s e V i e w S t a t e \ I D i a g r a m T a g " / & g t ; & l t ; / a : K e y V a l u e O f D i a g r a m O b j e c t K e y a n y T y p e z b w N T n L X & g t ; & l t ; a : K e y V a l u e O f D i a g r a m O b j e c t K e y a n y T y p e z b w N T n L X & g t ; & l t ; a : K e y & g t ; & l t ; K e y & g t ; S t a t i c   T a g s \ I m p l i c i t   M e a s u r e   a n d   S o u r c e   C o l u m n   L i n k & l t ; / K e y & g t ; & l t ; / a : K e y & g t ; & l t ; a : V a l u e   i : t y p e = " M e a s u r e G r i d B a s e V i e w S t a t e \ I D i a g r a m T a g " / & g t ; & l t ; / a : K e y V a l u e O f D i a g r a m O b j e c t K e y a n y T y p e z b w N T n L X & g t ; & l t ; a : K e y V a l u e O f D i a g r a m O b j e c t K e y a n y T y p e z b w N T n L X & g t ; & l t ; a : K e y & g t ; & l t ; K e y & g t ; S t a t i c   T a g s \ K P I & l t ; / K e y & g t ; & l t ; / a : K e y & g t ; & l t ; a : V a l u e   i : t y p e = " M e a s u r e G r i d B a s e V i e w S t a t e \ I D i a g r a m T a g " / & g t ; & l t ; / a : K e y V a l u e O f D i a g r a m O b j e c t K e y a n y T y p e z b w N T n L X & g t ; & l t ; a : K e y V a l u e O f D i a g r a m O b j e c t K e y a n y T y p e z b w N T n L X & g t ; & l t ; a : K e y & g t ; & l t ; K e y & g t ; S t a t i c   T a g s \ S e m a n t i c   E r r o r & l t ; / K e y & g t ; & l t ; / a : K e y & g t ; & l t ; a : V a l u e   i : t y p e = " M e a s u r e G r i d B a s e V i e w S t a t e \ I D i a g r a m T a g " / & g t ; & l t ; / a : K e y V a l u e O f D i a g r a m O b j e c t K e y a n y T y p e z b w N T n L X & g t ; & l t ; a : K e y V a l u e O f D i a g r a m O b j e c t K e y a n y T y p e z b w N T n L X & g t ; & l t ; a : K e y & g t ; & l t ; K e y & g t ; S t a t i c   T a g s \ C a l c u l a t i o n   E r r o r & l t ; / K e y & g t ; & l t ; / a : K e y & g t ; & l t ; a : V a l u e   i : t y p e = " M e a s u r e G r i d B a s e V i e w S t a t e \ I D i a g r a m T a g " / & g t ; & l t ; / a : K e y V a l u e O f D i a g r a m O b j e c t K e y a n y T y p e z b w N T n L X & g t ; & l t ; a : K e y V a l u e O f D i a g r a m O b j e c t K e y a n y T y p e z b w N T n L X & g t ; & l t ; a : K e y & g t ; & l t ; K e y & g t ; S t a t i c   T a g s \ V a l u e & l t ; / K e y & g t ; & l t ; / a : K e y & g t ; & l t ; a : V a l u e   i : t y p e = " M e a s u r e G r i d B a s e V i e w S t a t e \ I D i a g r a m T a g " / & g t ; & l t ; / a : K e y V a l u e O f D i a g r a m O b j e c t K e y a n y T y p e z b w N T n L X & g t ; & l t ; a : K e y V a l u e O f D i a g r a m O b j e c t K e y a n y T y p e z b w N T n L X & g t ; & l t ; a : K e y & g t ; & l t ; K e y & g t ; S t a t i c   T a g s \ F o r m u l a & l t ; / K e y & g t ; & l t ; / a : K e y & g t ; & l t ; a : V a l u e   i : t y p e = " M e a s u r e G r i d B a s e V i e w S t a t e \ I D i a g r a m T a g " / & g t ; & l t ; / a : K e y V a l u e O f D i a g r a m O b j e c t K e y a n y T y p e z b w N T n L X & g t ; & l t ; a : K e y V a l u e O f D i a g r a m O b j e c t K e y a n y T y p e z b w N T n L X & g t ; & l t ; a : K e y & g t ; & l t ; K e y & g t ; S t a t i c   T a g s \ E v a l u a t i o n   i n   p r o g r e s s & l t ; / K e y & g t ; & l t ; / a : K e y & g t ; & l t ; a : V a l u e   i : t y p e = " M e a s u r e G r i d B a s e V i e w S t a t e \ I D i a g r a m T a g " / & g t ; & l t ; / a : K e y V a l u e O f D i a g r a m O b j e c t K e y a n y T y p e z b w N T n L X & g t ; & l t ; a : K e y V a l u e O f D i a g r a m O b j e c t K e y a n y T y p e z b w N T n L X & g t ; & l t ; a : K e y & g t ; & l t ; K e y & g t ; S t a t i c   T a g s \ I s   i m p l i c i t   m e a s u r e & l t ; / K e y & g t ; & l t ; / a : K e y & g t ; & l t ; a : V a l u e   i : t y p e = " M e a s u r e G r i d B a s e V i e w S t a t e \ I D i a g r a m T a g " / & g t ; & l t ; / a : K e y V a l u e O f D i a g r a m O b j e c t K e y a n y T y p e z b w N T n L X & g t ; & l t ; a : K e y V a l u e O f D i a g r a m O b j e c t K e y a n y T y p e z b w N T n L X & g t ; & l t ; a : K e y & g t ; & l t ; K e y & g t ; S t a t i c   T a g s \ H i d d e n & l t ; / K e y & g t ; & l t ; / a : K e y & g t ; & l t ; a : V a l u e   i : t y p e = " M e a s u r e G r i d B a s e V i e w S t a t e \ I D i a g r a m T a g " / & g t ; & l t ; / a : K e y V a l u e O f D i a g r a m O b j e c t K e y a n y T y p e z b w N T n L X & g t ; & l t ; a : K e y V a l u e O f D i a g r a m O b j e c t K e y a n y T y p e z b w N T n L X & g t ; & l t ; a : K e y & g t ; & l t ; K e y & g t ; S t a t i c   T a g s \ I s   r e a d o n l y & l t ; / K e y & g t ; & l t ; / a : K e y & g t ; & l t ; a : V a l u e   i : t y p e = " M e a s u r e G r i d B a s e V i e w S t a t e \ I D i a g r a m T a g " / & g t ; & l t ; / a : K e y V a l u e O f D i a g r a m O b j e c t K e y a n y T y p e z b w N T n L X & g t ; & l t ; a : K e y V a l u e O f D i a g r a m O b j e c t K e y a n y T y p e z b w N T n L X & g t ; & l t ; a : K e y & g t ; & l t ; K e y & g t ; M e a s u r e s \ S u m   o f   T e s t V a l u e & l t ; / K e y & g t ; & l t ; / a : K e y & g t ; & l t ; a : V a l u e   i : t y p e = " M e a s u r e G r i d N o d e V i e w S t a t e " & g t ; & l t ; C o l u m n & g t ; 3 & l t ; / C o l u m n & g t ; & l t ; L a y e d O u t & g t ; t r u e & l t ; / L a y e d O u t & g t ; & l t ; W a s U I I n v i s i b l e & g t ; t r u e & l t ; / W a s U I I n v i s i b l e & g t ; & l t ; / a : V a l u e & g t ; & l t ; / a : K e y V a l u e O f D i a g r a m O b j e c t K e y a n y T y p e z b w N T n L X & g t ; & l t ; a : K e y V a l u e O f D i a g r a m O b j e c t K e y a n y T y p e z b w N T n L X & g t ; & l t ; a : K e y & g t ; & l t ; K e y & g t ; M e a s u r e s \ S u m   o f   T e s t V a l u e \ T a g I n f o \ F o r m u l a & l t ; / K e y & g t ; & l t ; / a : K e y & g t ; & l t ; a : V a l u e   i : t y p e = " M e a s u r e G r i d B a s e V i e w S t a t e \ I D i a g r a m T a g A d d i t i o n a l I n f o " / & g t ; & l t ; / a : K e y V a l u e O f D i a g r a m O b j e c t K e y a n y T y p e z b w N T n L X & g t ; & l t ; a : K e y V a l u e O f D i a g r a m O b j e c t K e y a n y T y p e z b w N T n L X & g t ; & l t ; a : K e y & g t ; & l t ; K e y & g t ; M e a s u r e s \ S u m   o f   T e s t V a l u e \ T a g I n f o \ V a l u e & l t ; / K e y & g t ; & l t ; / a : K e y & g t ; & l t ; a : V a l u e   i : t y p e = " M e a s u r e G r i d B a s e V i e w S t a t e \ I D i a g r a m T a g A d d i t i o n a l I n f o " / & g t ; & l t ; / a : K e y V a l u e O f D i a g r a m O b j e c t K e y a n y T y p e z b w N T n L X & g t ; & l t ; a : K e y V a l u e O f D i a g r a m O b j e c t K e y a n y T y p e z b w N T n L X & g t ; & l t ; a : K e y & g t ; & l t ; K e y & g t ; M e a s u r e s \ C o u n t   o f   T e s t V a l u e & l t ; / K e y & g t ; & l t ; / a : K e y & g t ; & l t ; a : V a l u e   i : t y p e = " M e a s u r e G r i d N o d e V i e w S t a t e " & g t ; & l t ; C o l u m n & g t ; 3 & l t ; / C o l u m n & g t ; & l t ; L a y e d O u t & g t ; t r u e & l t ; / L a y e d O u t & g t ; & l t ; R o w & g t ; 1 & l t ; / R o w & g t ; & l t ; W a s U I I n v i s i b l e & g t ; t r u e & l t ; / W a s U I I n v i s i b l e & g t ; & l t ; / a : V a l u e & g t ; & l t ; / a : K e y V a l u e O f D i a g r a m O b j e c t K e y a n y T y p e z b w N T n L X & g t ; & l t ; a : K e y V a l u e O f D i a g r a m O b j e c t K e y a n y T y p e z b w N T n L X & g t ; & l t ; a : K e y & g t ; & l t ; K e y & g t ; M e a s u r e s \ C o u n t   o f   T e s t V a l u e \ T a g I n f o \ F o r m u l a & l t ; / K e y & g t ; & l t ; / a : K e y & g t ; & l t ; a : V a l u e   i : t y p e = " M e a s u r e G r i d B a s e V i e w S t a t e \ I D i a g r a m T a g A d d i t i o n a l I n f o " / & g t ; & l t ; / a : K e y V a l u e O f D i a g r a m O b j e c t K e y a n y T y p e z b w N T n L X & g t ; & l t ; a : K e y V a l u e O f D i a g r a m O b j e c t K e y a n y T y p e z b w N T n L X & g t ; & l t ; a : K e y & g t ; & l t ; K e y & g t ; M e a s u r e s \ C o u n t   o f   T e s t V a l u e \ T a g I n f o \ V a l u e & l t ; / K e y & g t ; & l t ; / a : K e y & g t ; & l t ; a : V a l u e   i : t y p e = " M e a s u r e G r i d B a s e V i e w S t a t e \ I D i a g r a m T a g A d d i t i o n a l I n f o " / & g t ; & l t ; / a : K e y V a l u e O f D i a g r a m O b j e c t K e y a n y T y p e z b w N T n L X & g t ; & l t ; a : K e y V a l u e O f D i a g r a m O b j e c t K e y a n y T y p e z b w N T n L X & g t ; & l t ; a : K e y & g t ; & l t ; K e y & g t ; M e a s u r e s \ M a x i m u m   o f   T e s t V a l u e & l t ; / K e y & g t ; & l t ; / a : K e y & g t ; & l t ; a : V a l u e   i : t y p e = " M e a s u r e G r i d N o d e V i e w S t a t e " & g t ; & l t ; C o l u m n & g t ; 3 & l t ; / C o l u m n & g t ; & l t ; L a y e d O u t & g t ; t r u e & l t ; / L a y e d O u t & g t ; & l t ; R o w & g t ; 2 & l t ; / R o w & g t ; & l t ; W a s U I I n v i s i b l e & g t ; t r u e & l t ; / W a s U I I n v i s i b l e & g t ; & l t ; / a : V a l u e & g t ; & l t ; / a : K e y V a l u e O f D i a g r a m O b j e c t K e y a n y T y p e z b w N T n L X & g t ; & l t ; a : K e y V a l u e O f D i a g r a m O b j e c t K e y a n y T y p e z b w N T n L X & g t ; & l t ; a : K e y & g t ; & l t ; K e y & g t ; M e a s u r e s \ M a x i m u m   o f   T e s t V a l u e \ T a g I n f o \ F o r m u l a & l t ; / K e y & g t ; & l t ; / a : K e y & g t ; & l t ; a : V a l u e   i : t y p e = " M e a s u r e G r i d B a s e V i e w S t a t e \ I D i a g r a m T a g A d d i t i o n a l I n f o " / & g t ; & l t ; / a : K e y V a l u e O f D i a g r a m O b j e c t K e y a n y T y p e z b w N T n L X & g t ; & l t ; a : K e y V a l u e O f D i a g r a m O b j e c t K e y a n y T y p e z b w N T n L X & g t ; & l t ; a : K e y & g t ; & l t ; K e y & g t ; M e a s u r e s \ M a x i m u m   o f   T e s t V a l u e \ T a g I n f o \ V a l u e & l t ; / K e y & g t ; & l t ; / a : K e y & g t ; & l t ; a : V a l u e   i : t y p e = " M e a s u r e G r i d B a s e V i e w S t a t e \ I D i a g r a m T a g A d d i t i o n a l I n f o " / & g t ; & l t ; / a : K e y V a l u e O f D i a g r a m O b j e c t K e y a n y T y p e z b w N T n L X & g t ; & l t ; a : K e y V a l u e O f D i a g r a m O b j e c t K e y a n y T y p e z b w N T n L X & g t ; & l t ; a : K e y & g t ; & l t ; K e y & g t ; M e a s u r e s \ C o u n t   o f   T e s t T y p e & l t ; / K e y & g t ; & l t ; / a : K e y & g t ; & l t ; a : V a l u e   i : t y p e = " M e a s u r e G r i d N o d e V i e w S t a t e " & g t ; & l t ; C o l u m n & g t ; 1 & l t ; / C o l u m n & g t ; & l t ; L a y e d O u t & g t ; t r u e & l t ; / L a y e d O u t & g t ; & l t ; W a s U I I n v i s i b l e & g t ; t r u e & l t ; / W a s U I I n v i s i b l e & g t ; & l t ; / a : V a l u e & g t ; & l t ; / a : K e y V a l u e O f D i a g r a m O b j e c t K e y a n y T y p e z b w N T n L X & g t ; & l t ; a : K e y V a l u e O f D i a g r a m O b j e c t K e y a n y T y p e z b w N T n L X & g t ; & l t ; a : K e y & g t ; & l t ; K e y & g t ; M e a s u r e s \ C o u n t   o f   T e s t T y p e \ T a g I n f o \ F o r m u l a & l t ; / K e y & g t ; & l t ; / a : K e y & g t ; & l t ; a : V a l u e   i : t y p e = " M e a s u r e G r i d B a s e V i e w S t a t e \ I D i a g r a m T a g A d d i t i o n a l I n f o " / & g t ; & l t ; / a : K e y V a l u e O f D i a g r a m O b j e c t K e y a n y T y p e z b w N T n L X & g t ; & l t ; a : K e y V a l u e O f D i a g r a m O b j e c t K e y a n y T y p e z b w N T n L X & g t ; & l t ; a : K e y & g t ; & l t ; K e y & g t ; M e a s u r e s \ C o u n t   o f   T e s t T y p e \ T a g I n f o \ V a l u e & l t ; / K e y & g t ; & l t ; / a : K e y & g t ; & l t ; a : V a l u e   i : t y p e = " M e a s u r e G r i d B a s e V i e w S t a t e \ I D i a g r a m T a g A d d i t i o n a l I n f o " / & g t ; & l t ; / a : K e y V a l u e O f D i a g r a m O b j e c t K e y a n y T y p e z b w N T n L X & g t ; & l t ; a : K e y V a l u e O f D i a g r a m O b j e c t K e y a n y T y p e z b w N T n L X & g t ; & l t ; a : K e y & g t ; & l t ; K e y & g t ; M e a s u r e s \ S u m   o f   T e s t N u m & l t ; / K e y & g t ; & l t ; / a : K e y & g t ; & l t ; a : V a l u e   i : t y p e = " M e a s u r e G r i d N o d e V i e w S t a t e " & g t ; & l t ; C o l u m n & g t ; 2 & l t ; / C o l u m n & g t ; & l t ; L a y e d O u t & g t ; t r u e & l t ; / L a y e d O u t & g t ; & l t ; W a s U I I n v i s i b l e & g t ; t r u e & l t ; / W a s U I I n v i s i b l e & g t ; & l t ; / a : V a l u e & g t ; & l t ; / a : K e y V a l u e O f D i a g r a m O b j e c t K e y a n y T y p e z b w N T n L X & g t ; & l t ; a : K e y V a l u e O f D i a g r a m O b j e c t K e y a n y T y p e z b w N T n L X & g t ; & l t ; a : K e y & g t ; & l t ; K e y & g t ; M e a s u r e s \ S u m   o f   T e s t N u m \ T a g I n f o \ F o r m u l a & l t ; / K e y & g t ; & l t ; / a : K e y & g t ; & l t ; a : V a l u e   i : t y p e = " M e a s u r e G r i d B a s e V i e w S t a t e \ I D i a g r a m T a g A d d i t i o n a l I n f o " / & g t ; & l t ; / a : K e y V a l u e O f D i a g r a m O b j e c t K e y a n y T y p e z b w N T n L X & g t ; & l t ; a : K e y V a l u e O f D i a g r a m O b j e c t K e y a n y T y p e z b w N T n L X & g t ; & l t ; a : K e y & g t ; & l t ; K e y & g t ; M e a s u r e s \ S u m   o f   T e s t N u m \ T a g I n f o \ V a l u e & l t ; / K e y & g t ; & l t ; / a : K e y & g t ; & l t ; a : V a l u e   i : t y p e = " M e a s u r e G r i d B a s e V i e w S t a t e \ I D i a g r a m T a g A d d i t i o n a l I n f o " / & g t ; & l t ; / a : K e y V a l u e O f D i a g r a m O b j e c t K e y a n y T y p e z b w N T n L X & g t ; & l t ; a : K e y V a l u e O f D i a g r a m O b j e c t K e y a n y T y p e z b w N T n L X & g t ; & l t ; a : K e y & g t ; & l t ; K e y & g t ; C o l u m n s \ D a t e & l t ; / K e y & g t ; & l t ; / a : K e y & g t ; & l t ; a : V a l u e   i : t y p e = " M e a s u r e G r i d N o d e V i e w S t a t e " & g t ; & l t ; L a y e d O u t & g t ; t r u e & l t ; / L a y e d O u t & g t ; & l t ; / a : V a l u e & g t ; & l t ; / a : K e y V a l u e O f D i a g r a m O b j e c t K e y a n y T y p e z b w N T n L X & g t ; & l t ; a : K e y V a l u e O f D i a g r a m O b j e c t K e y a n y T y p e z b w N T n L X & g t ; & l t ; a : K e y & g t ; & l t ; K e y & g t ; C o l u m n s \ T e s t T y p e & l t ; / K e y & g t ; & l t ; / a : K e y & g t ; & l t ; a : V a l u e   i : t y p e = " M e a s u r e G r i d N o d e V i e w S t a t e " & g t ; & l t ; C o l u m n & g t ; 1 & l t ; / C o l u m n & g t ; & l t ; L a y e d O u t & g t ; t r u e & l t ; / L a y e d O u t & g t ; & l t ; / a : V a l u e & g t ; & l t ; / a : K e y V a l u e O f D i a g r a m O b j e c t K e y a n y T y p e z b w N T n L X & g t ; & l t ; a : K e y V a l u e O f D i a g r a m O b j e c t K e y a n y T y p e z b w N T n L X & g t ; & l t ; a : K e y & g t ; & l t ; K e y & g t ; C o l u m n s \ T e s t N u m & l t ; / K e y & g t ; & l t ; / a : K e y & g t ; & l t ; a : V a l u e   i : t y p e = " M e a s u r e G r i d N o d e V i e w S t a t e " & g t ; & l t ; C o l u m n & g t ; 2 & l t ; / C o l u m n & g t ; & l t ; L a y e d O u t & g t ; t r u e & l t ; / L a y e d O u t & g t ; & l t ; / a : V a l u e & g t ; & l t ; / a : K e y V a l u e O f D i a g r a m O b j e c t K e y a n y T y p e z b w N T n L X & g t ; & l t ; a : K e y V a l u e O f D i a g r a m O b j e c t K e y a n y T y p e z b w N T n L X & g t ; & l t ; a : K e y & g t ; & l t ; K e y & g t ; C o l u m n s \ T e s t V a l u e & l t ; / K e y & g t ; & l t ; / a : K e y & g t ; & l t ; a : V a l u e   i : t y p e = " M e a s u r e G r i d N o d e V i e w S t a t e " & g t ; & l t ; C o l u m n & g t ; 3 & l t ; / C o l u m n & g t ; & l t ; L a y e d O u t & g t ; t r u e & l t ; / L a y e d O u t & g t ; & l t ; / a : V a l u e & g t ; & l t ; / a : K e y V a l u e O f D i a g r a m O b j e c t K e y a n y T y p e z b w N T n L X & g t ; & l t ; a : K e y V a l u e O f D i a g r a m O b j e c t K e y a n y T y p e z b w N T n L X & g t ; & l t ; a : K e y & g t ; & l t ; K e y & g t ; C o l u m n s \ S p e c R a n g e & l t ; / K e y & g t ; & l t ; / a : K e y & g t ; & l t ; a : V a l u e   i : t y p e = " M e a s u r e G r i d N o d e V i e w S t a t e " & g t ; & l t ; C o l u m n & g t ; 4 & l t ; / C o l u m n & g t ; & l t ; L a y e d O u t & g t ; t r u e & l t ; / L a y e d O u t & g t ; & l t ; / a : V a l u e & g t ; & l t ; / a : K e y V a l u e O f D i a g r a m O b j e c t K e y a n y T y p e z b w N T n L X & g t ; & l t ; a : K e y V a l u e O f D i a g r a m O b j e c t K e y a n y T y p e z b w N T n L X & g t ; & l t ; a : K e y & g t ; & l t ; K e y & g t ; C o l u m n s \ S a f e R a n g e & l t ; / K e y & g t ; & l t ; / a : K e y & g t ; & l t ; a : V a l u e   i : t y p e = " M e a s u r e G r i d N o d e V i e w S t a t e " & g t ; & l t ; C o l u m n & g t ; 5 & l t ; / C o l u m n & g t ; & l t ; L a y e d O u t & g t ; t r u e & l t ; / L a y e d O u t & g t ; & l t ; / a : V a l u e & g t ; & l t ; / a : K e y V a l u e O f D i a g r a m O b j e c t K e y a n y T y p e z b w N T n L X & g t ; & l t ; a : K e y V a l u e O f D i a g r a m O b j e c t K e y a n y T y p e z b w N T n L X & g t ; & l t ; a : K e y & g t ; & l t ; K e y & g t ; C o l u m n s \ T e s t S t a t u s & l t ; / K e y & g t ; & l t ; / a : K e y & g t ; & l t ; a : V a l u e   i : t y p e = " M e a s u r e G r i d N o d e V i e w S t a t e " & g t ; & l t ; C o l u m n & g t ; 6 & l t ; / C o l u m n & g t ; & l t ; L a y e d O u t & g t ; t r u e & l t ; / L a y e d O u t & g t ; & l t ; / a : V a l u e & g t ; & l t ; / a : K e y V a l u e O f D i a g r a m O b j e c t K e y a n y T y p e z b w N T n L X & g t ; & l t ; a : K e y V a l u e O f D i a g r a m O b j e c t K e y a n y T y p e z b w N T n L X & g t ; & l t ; a : K e y & g t ; & l t ; K e y & g t ; C o l u m n s \ T e s t S t a t u s N u m e r i c & l t ; / K e y & g t ; & l t ; / a : K e y & g t ; & l t ; a : V a l u e   i : t y p e = " M e a s u r e G r i d N o d e V i e w S t a t e " & g t ; & l t ; C o l u m n & g t ; 7 & l t ; / C o l u m n & g t ; & l t ; L a y e d O u t & g t ; t r u e & l t ; / L a y e d O u t & g t ; & l t ; / a : V a l u e & g t ; & l t ; / a : K e y V a l u e O f D i a g r a m O b j e c t K e y a n y T y p e z b w N T n L X & g t ; & l t ; a : K e y V a l u e O f D i a g r a m O b j e c t K e y a n y T y p e z b w N T n L X & g t ; & l t ; a : K e y & g t ; & l t ; K e y & g t ; M e a s u r e s \ T e s t   S t a t u s   M e a s u r e & l t ; / K e y & g t ; & l t ; / a : K e y & g t ; & l t ; a : V a l u e   i : t y p e = " M e a s u r e G r i d N o d e V i e w S t a t e " & g t ; & l t ; L a y e d O u t & g t ; t r u e & l t ; / L a y e d O u t & g t ; & l t ; / a : V a l u e & g t ; & l t ; / a : K e y V a l u e O f D i a g r a m O b j e c t K e y a n y T y p e z b w N T n L X & g t ; & l t ; a : K e y V a l u e O f D i a g r a m O b j e c t K e y a n y T y p e z b w N T n L X & g t ; & l t ; a : K e y & g t ; & l t ; K e y & g t ; M e a s u r e s \ T e s t   S t a t u s   M e a s u r e \ T a g I n f o \ F o r m u l a & l t ; / K e y & g t ; & l t ; / a : K e y & g t ; & l t ; a : V a l u e   i : t y p e = " M e a s u r e G r i d B a s e V i e w S t a t e \ I D i a g r a m T a g A d d i t i o n a l I n f o " / & g t ; & l t ; / a : K e y V a l u e O f D i a g r a m O b j e c t K e y a n y T y p e z b w N T n L X & g t ; & l t ; a : K e y V a l u e O f D i a g r a m O b j e c t K e y a n y T y p e z b w N T n L X & g t ; & l t ; a : K e y & g t ; & l t ; K e y & g t ; M e a s u r e s \ T e s t   S t a t u s   M e a s u r e \ T a g I n f o \ V a l u e & l t ; / K e y & g t ; & l t ; / a : K e y & g t ; & l t ; a : V a l u e   i : t y p e = " M e a s u r e G r i d B a s e V i e w S t a t e \ I D i a g r a m T a g A d d i t i o n a l I n f o " / & g t ; & l t ; / a : K e y V a l u e O f D i a g r a m O b j e c t K e y a n y T y p e z b w N T n L X & g t ; & l t ; a : K e y V a l u e O f D i a g r a m O b j e c t K e y a n y T y p e z b w N T n L X & g t ; & l t ; a : K e y & g t ; & l t ; K e y & g t ; M e a s u r e s \ R e s u l t   S t a t u s & l t ; / K e y & g t ; & l t ; / a : K e y & g t ; & l t ; a : V a l u e   i : t y p e = " M e a s u r e G r i d N o d e V i e w S t a t e " & g t ; & l t ; L a y e d O u t & g t ; t r u e & l t ; / L a y e d O u t & g t ; & l t ; R o w & g t ; 1 & l t ; / R o w & g t ; & l t ; / a : V a l u e & g t ; & l t ; / a : K e y V a l u e O f D i a g r a m O b j e c t K e y a n y T y p e z b w N T n L X & g t ; & l t ; a : K e y V a l u e O f D i a g r a m O b j e c t K e y a n y T y p e z b w N T n L X & g t ; & l t ; a : K e y & g t ; & l t ; K e y & g t ; M e a s u r e s \ R e s u l t   S t a t u s \ T a g I n f o \ F o r m u l a & l t ; / K e y & g t ; & l t ; / a : K e y & g t ; & l t ; a : V a l u e   i : t y p e = " M e a s u r e G r i d B a s e V i e w S t a t e \ I D i a g r a m T a g A d d i t i o n a l I n f o " / & g t ; & l t ; / a : K e y V a l u e O f D i a g r a m O b j e c t K e y a n y T y p e z b w N T n L X & g t ; & l t ; a : K e y V a l u e O f D i a g r a m O b j e c t K e y a n y T y p e z b w N T n L X & g t ; & l t ; a : K e y & g t ; & l t ; K e y & g t ; M e a s u r e s \ R e s u l t   S t a t u s \ T a g I n f o \ V a l u e & l t ; / K e y & g t ; & l t ; / a : K e y & g t ; & l t ; a : V a l u e   i : t y p e = " M e a s u r e G r i d B a s e V i e w S t a t e \ I D i a g r a m T a g A d d i t i o n a l I n f o " / & g t ; & l t ; / a : K e y V a l u e O f D i a g r a m O b j e c t K e y a n y T y p e z b w N T n L X & g t ; & l t ; a : K e y V a l u e O f D i a g r a m O b j e c t K e y a n y T y p e z b w N T n L X & g t ; & l t ; a : K e y & g t ; & l t ; K e y & g t ; L i n k s \ & a m p ; l t ; C o l u m n s \ S u m   o f   T e s t V a l u e & a m p ; g t ; - & a m p ; l t ; M e a s u r e s \ T e s t V a l u e & a m p ; g t ; & l t ; / K e y & g t ; & l t ; / a : K e y & g t ; & l t ; a : V a l u e   i : t y p e = " M e a s u r e G r i d B a s e V i e w S t a t e \ I D i a g r a m L i n k " / & g t ; & l t ; / a : K e y V a l u e O f D i a g r a m O b j e c t K e y a n y T y p e z b w N T n L X & g t ; & l t ; a : K e y V a l u e O f D i a g r a m O b j e c t K e y a n y T y p e z b w N T n L X & g t ; & l t ; a : K e y & g t ; & l t ; K e y & g t ; L i n k s \ & a m p ; l t ; C o l u m n s \ S u m   o f   T e s t V a l u e & a m p ; g t ; - & a m p ; l t ; M e a s u r e s \ T e s t V a l u e & a m p ; g t ; \ C O L U M N & l t ; / K e y & g t ; & l t ; / a : K e y & g t ; & l t ; a : V a l u e   i : t y p e = " M e a s u r e G r i d B a s e V i e w S t a t e \ I D i a g r a m L i n k E n d p o i n t " / & g t ; & l t ; / a : K e y V a l u e O f D i a g r a m O b j e c t K e y a n y T y p e z b w N T n L X & g t ; & l t ; a : K e y V a l u e O f D i a g r a m O b j e c t K e y a n y T y p e z b w N T n L X & g t ; & l t ; a : K e y & g t ; & l t ; K e y & g t ; L i n k s \ & a m p ; l t ; C o l u m n s \ S u m   o f   T e s t V a l u e & a m p ; g t ; - & a m p ; l t ; M e a s u r e s \ T e s t V a l u e & a m p ; g t ; \ M E A S U R E & l t ; / K e y & g t ; & l t ; / a : K e y & g t ; & l t ; a : V a l u e   i : t y p e = " M e a s u r e G r i d B a s e V i e w S t a t e \ I D i a g r a m L i n k E n d p o i n t " / & g t ; & l t ; / a : K e y V a l u e O f D i a g r a m O b j e c t K e y a n y T y p e z b w N T n L X & g t ; & l t ; a : K e y V a l u e O f D i a g r a m O b j e c t K e y a n y T y p e z b w N T n L X & g t ; & l t ; a : K e y & g t ; & l t ; K e y & g t ; L i n k s \ & a m p ; l t ; C o l u m n s \ C o u n t   o f   T e s t V a l u e & a m p ; g t ; - & a m p ; l t ; M e a s u r e s \ T e s t V a l u e & a m p ; g t ; & l t ; / K e y & g t ; & l t ; / a : K e y & g t ; & l t ; a : V a l u e   i : t y p e = " M e a s u r e G r i d B a s e V i e w S t a t e \ I D i a g r a m L i n k " / & g t ; & l t ; / a : K e y V a l u e O f D i a g r a m O b j e c t K e y a n y T y p e z b w N T n L X & g t ; & l t ; a : K e y V a l u e O f D i a g r a m O b j e c t K e y a n y T y p e z b w N T n L X & g t ; & l t ; a : K e y & g t ; & l t ; K e y & g t ; L i n k s \ & a m p ; l t ; C o l u m n s \ C o u n t   o f   T e s t V a l u e & a m p ; g t ; - & a m p ; l t ; M e a s u r e s \ T e s t V a l u e & a m p ; g t ; \ C O L U M N & l t ; / K e y & g t ; & l t ; / a : K e y & g t ; & l t ; a : V a l u e   i : t y p e = " M e a s u r e G r i d B a s e V i e w S t a t e \ I D i a g r a m L i n k E n d p o i n t " / & g t ; & l t ; / a : K e y V a l u e O f D i a g r a m O b j e c t K e y a n y T y p e z b w N T n L X & g t ; & l t ; a : K e y V a l u e O f D i a g r a m O b j e c t K e y a n y T y p e z b w N T n L X & g t ; & l t ; a : K e y & g t ; & l t ; K e y & g t ; L i n k s \ & a m p ; l t ; C o l u m n s \ C o u n t   o f   T e s t V a l u e & a m p ; g t ; - & a m p ; l t ; M e a s u r e s \ T e s t V a l u e & a m p ; g t ; \ M E A S U R E & l t ; / K e y & g t ; & l t ; / a : K e y & g t ; & l t ; a : V a l u e   i : t y p e = " M e a s u r e G r i d B a s e V i e w S t a t e \ I D i a g r a m L i n k E n d p o i n t " / & g t ; & l t ; / a : K e y V a l u e O f D i a g r a m O b j e c t K e y a n y T y p e z b w N T n L X & g t ; & l t ; a : K e y V a l u e O f D i a g r a m O b j e c t K e y a n y T y p e z b w N T n L X & g t ; & l t ; a : K e y & g t ; & l t ; K e y & g t ; L i n k s \ & a m p ; l t ; C o l u m n s \ M a x i m u m   o f   T e s t V a l u e & a m p ; g t ; - & a m p ; l t ; M e a s u r e s \ T e s t V a l u e & a m p ; g t ; & l t ; / K e y & g t ; & l t ; / a : K e y & g t ; & l t ; a : V a l u e   i : t y p e = " M e a s u r e G r i d B a s e V i e w S t a t e \ I D i a g r a m L i n k " / & g t ; & l t ; / a : K e y V a l u e O f D i a g r a m O b j e c t K e y a n y T y p e z b w N T n L X & g t ; & l t ; a : K e y V a l u e O f D i a g r a m O b j e c t K e y a n y T y p e z b w N T n L X & g t ; & l t ; a : K e y & g t ; & l t ; K e y & g t ; L i n k s \ & a m p ; l t ; C o l u m n s \ M a x i m u m   o f   T e s t V a l u e & a m p ; g t ; - & a m p ; l t ; M e a s u r e s \ T e s t V a l u e & a m p ; g t ; \ C O L U M N & l t ; / K e y & g t ; & l t ; / a : K e y & g t ; & l t ; a : V a l u e   i : t y p e = " M e a s u r e G r i d B a s e V i e w S t a t e \ I D i a g r a m L i n k E n d p o i n t " / & g t ; & l t ; / a : K e y V a l u e O f D i a g r a m O b j e c t K e y a n y T y p e z b w N T n L X & g t ; & l t ; a : K e y V a l u e O f D i a g r a m O b j e c t K e y a n y T y p e z b w N T n L X & g t ; & l t ; a : K e y & g t ; & l t ; K e y & g t ; L i n k s \ & a m p ; l t ; C o l u m n s \ M a x i m u m   o f   T e s t V a l u e & a m p ; g t ; - & a m p ; l t ; M e a s u r e s \ T e s t V a l u e & a m p ; g t ; \ M E A S U R E & l t ; / K e y & g t ; & l t ; / a : K e y & g t ; & l t ; a : V a l u e   i : t y p e = " M e a s u r e G r i d B a s e V i e w S t a t e \ I D i a g r a m L i n k E n d p o i n t " / & g t ; & l t ; / a : K e y V a l u e O f D i a g r a m O b j e c t K e y a n y T y p e z b w N T n L X & g t ; & l t ; a : K e y V a l u e O f D i a g r a m O b j e c t K e y a n y T y p e z b w N T n L X & g t ; & l t ; a : K e y & g t ; & l t ; K e y & g t ; L i n k s \ & a m p ; l t ; C o l u m n s \ C o u n t   o f   T e s t T y p e & a m p ; g t ; - & a m p ; l t ; M e a s u r e s \ T e s t T y p e & a m p ; g t ; & l t ; / K e y & g t ; & l t ; / a : K e y & g t ; & l t ; a : V a l u e   i : t y p e = " M e a s u r e G r i d B a s e V i e w S t a t e \ I D i a g r a m L i n k " / & g t ; & l t ; / a : K e y V a l u e O f D i a g r a m O b j e c t K e y a n y T y p e z b w N T n L X & g t ; & l t ; a : K e y V a l u e O f D i a g r a m O b j e c t K e y a n y T y p e z b w N T n L X & g t ; & l t ; a : K e y & g t ; & l t ; K e y & g t ; L i n k s \ & a m p ; l t ; C o l u m n s \ C o u n t   o f   T e s t T y p e & a m p ; g t ; - & a m p ; l t ; M e a s u r e s \ T e s t T y p e & a m p ; g t ; \ C O L U M N & l t ; / K e y & g t ; & l t ; / a : K e y & g t ; & l t ; a : V a l u e   i : t y p e = " M e a s u r e G r i d B a s e V i e w S t a t e \ I D i a g r a m L i n k E n d p o i n t " / & g t ; & l t ; / a : K e y V a l u e O f D i a g r a m O b j e c t K e y a n y T y p e z b w N T n L X & g t ; & l t ; a : K e y V a l u e O f D i a g r a m O b j e c t K e y a n y T y p e z b w N T n L X & g t ; & l t ; a : K e y & g t ; & l t ; K e y & g t ; L i n k s \ & a m p ; l t ; C o l u m n s \ C o u n t   o f   T e s t T y p e & a m p ; g t ; - & a m p ; l t ; M e a s u r e s \ T e s t T y p e & a m p ; g t ; \ M E A S U R E & l t ; / K e y & g t ; & l t ; / a : K e y & g t ; & l t ; a : V a l u e   i : t y p e = " M e a s u r e G r i d B a s e V i e w S t a t e \ I D i a g r a m L i n k E n d p o i n t " / & g t ; & l t ; / a : K e y V a l u e O f D i a g r a m O b j e c t K e y a n y T y p e z b w N T n L X & g t ; & l t ; a : K e y V a l u e O f D i a g r a m O b j e c t K e y a n y T y p e z b w N T n L X & g t ; & l t ; a : K e y & g t ; & l t ; K e y & g t ; L i n k s \ & a m p ; l t ; C o l u m n s \ S u m   o f   T e s t N u m & a m p ; g t ; - & a m p ; l t ; M e a s u r e s \ T e s t N u m & a m p ; g t ; & l t ; / K e y & g t ; & l t ; / a : K e y & g t ; & l t ; a : V a l u e   i : t y p e = " M e a s u r e G r i d B a s e V i e w S t a t e \ I D i a g r a m L i n k " / & g t ; & l t ; / a : K e y V a l u e O f D i a g r a m O b j e c t K e y a n y T y p e z b w N T n L X & g t ; & l t ; a : K e y V a l u e O f D i a g r a m O b j e c t K e y a n y T y p e z b w N T n L X & g t ; & l t ; a : K e y & g t ; & l t ; K e y & g t ; L i n k s \ & a m p ; l t ; C o l u m n s \ S u m   o f   T e s t N u m & a m p ; g t ; - & a m p ; l t ; M e a s u r e s \ T e s t N u m & a m p ; g t ; \ C O L U M N & l t ; / K e y & g t ; & l t ; / a : K e y & g t ; & l t ; a : V a l u e   i : t y p e = " M e a s u r e G r i d B a s e V i e w S t a t e \ I D i a g r a m L i n k E n d p o i n t " / & g t ; & l t ; / a : K e y V a l u e O f D i a g r a m O b j e c t K e y a n y T y p e z b w N T n L X & g t ; & l t ; a : K e y V a l u e O f D i a g r a m O b j e c t K e y a n y T y p e z b w N T n L X & g t ; & l t ; a : K e y & g t ; & l t ; K e y & g t ; L i n k s \ & a m p ; l t ; C o l u m n s \ S u m   o f   T e s t N u m & a m p ; g t ; - & a m p ; l t ; M e a s u r e s \ T e s t N u m & a m p ; g t ; \ M E A S U R E & l t ; / K e y & g t ; & l t ; / a : K e y & g t ; & l t ; a : V a l u e   i : t y p e = " M e a s u r e G r i d B a s e V i e w S t a t e \ I D i a g r a m L i n k E n d p o i n t " / & g t ; & l t ; / a : K e y V a l u e O f D i a g r a m O b j e c t K e y a n y T y p e z b w N T n L X & g t ; & l t ; / V i e w S t a t e s & g t ; & l t ; / D i a g r a m M a n a g e r . S e r i a l i z a b l e D i a g r a m & g t ; & l t ; / A r r a y O f D i a g r a m M a n a g e r . S e r i a l i z a b l e D i a g r a m & g t ; < / C u s t o m C o n t e n t > < / G e m i n i > 
</file>

<file path=customXml/itemProps1.xml><?xml version="1.0" encoding="utf-8"?>
<ds:datastoreItem xmlns:ds="http://schemas.openxmlformats.org/officeDocument/2006/customXml" ds:itemID="{1B3C33BE-D983-4E5B-98B1-427D1BE708FA}">
  <ds:schemaRefs/>
</ds:datastoreItem>
</file>

<file path=customXml/itemProps10.xml><?xml version="1.0" encoding="utf-8"?>
<ds:datastoreItem xmlns:ds="http://schemas.openxmlformats.org/officeDocument/2006/customXml" ds:itemID="{6E8B171A-4B8F-447A-B188-7B3FC21CF080}">
  <ds:schemaRefs/>
</ds:datastoreItem>
</file>

<file path=customXml/itemProps11.xml><?xml version="1.0" encoding="utf-8"?>
<ds:datastoreItem xmlns:ds="http://schemas.openxmlformats.org/officeDocument/2006/customXml" ds:itemID="{A69928FC-AF73-49CB-BF44-02C8CE0CD2FB}">
  <ds:schemaRefs/>
</ds:datastoreItem>
</file>

<file path=customXml/itemProps12.xml><?xml version="1.0" encoding="utf-8"?>
<ds:datastoreItem xmlns:ds="http://schemas.openxmlformats.org/officeDocument/2006/customXml" ds:itemID="{56DFED0D-60FD-4F28-B606-12CBC5264649}">
  <ds:schemaRefs/>
</ds:datastoreItem>
</file>

<file path=customXml/itemProps13.xml><?xml version="1.0" encoding="utf-8"?>
<ds:datastoreItem xmlns:ds="http://schemas.openxmlformats.org/officeDocument/2006/customXml" ds:itemID="{90E9783D-1D72-432D-BBC4-90BA14F59C7C}">
  <ds:schemaRefs/>
</ds:datastoreItem>
</file>

<file path=customXml/itemProps14.xml><?xml version="1.0" encoding="utf-8"?>
<ds:datastoreItem xmlns:ds="http://schemas.openxmlformats.org/officeDocument/2006/customXml" ds:itemID="{B91D28F6-95F1-4439-B6B0-4FB27082190B}">
  <ds:schemaRefs/>
</ds:datastoreItem>
</file>

<file path=customXml/itemProps15.xml><?xml version="1.0" encoding="utf-8"?>
<ds:datastoreItem xmlns:ds="http://schemas.openxmlformats.org/officeDocument/2006/customXml" ds:itemID="{7346C361-40C6-458C-A6A5-3A16E2BFC516}">
  <ds:schemaRefs/>
</ds:datastoreItem>
</file>

<file path=customXml/itemProps16.xml><?xml version="1.0" encoding="utf-8"?>
<ds:datastoreItem xmlns:ds="http://schemas.openxmlformats.org/officeDocument/2006/customXml" ds:itemID="{4A7ABD56-3C58-4F97-9E61-6117BECA13E5}">
  <ds:schemaRefs/>
</ds:datastoreItem>
</file>

<file path=customXml/itemProps17.xml><?xml version="1.0" encoding="utf-8"?>
<ds:datastoreItem xmlns:ds="http://schemas.openxmlformats.org/officeDocument/2006/customXml" ds:itemID="{0D93DFC6-9A16-4760-8B13-6395F28C1BC9}">
  <ds:schemaRefs/>
</ds:datastoreItem>
</file>

<file path=customXml/itemProps18.xml><?xml version="1.0" encoding="utf-8"?>
<ds:datastoreItem xmlns:ds="http://schemas.openxmlformats.org/officeDocument/2006/customXml" ds:itemID="{F9B20BC0-20CF-4827-AE4C-B6A551B96A2B}">
  <ds:schemaRefs/>
</ds:datastoreItem>
</file>

<file path=customXml/itemProps19.xml><?xml version="1.0" encoding="utf-8"?>
<ds:datastoreItem xmlns:ds="http://schemas.openxmlformats.org/officeDocument/2006/customXml" ds:itemID="{39E18439-8431-444B-B406-E389B7D9B88E}">
  <ds:schemaRefs/>
</ds:datastoreItem>
</file>

<file path=customXml/itemProps2.xml><?xml version="1.0" encoding="utf-8"?>
<ds:datastoreItem xmlns:ds="http://schemas.openxmlformats.org/officeDocument/2006/customXml" ds:itemID="{847D32AE-7B9B-4769-B2EE-1BE7972499C1}">
  <ds:schemaRefs/>
</ds:datastoreItem>
</file>

<file path=customXml/itemProps20.xml><?xml version="1.0" encoding="utf-8"?>
<ds:datastoreItem xmlns:ds="http://schemas.openxmlformats.org/officeDocument/2006/customXml" ds:itemID="{AE059473-E2A6-465F-B071-4C0B4DEAAB4F}">
  <ds:schemaRefs/>
</ds:datastoreItem>
</file>

<file path=customXml/itemProps21.xml><?xml version="1.0" encoding="utf-8"?>
<ds:datastoreItem xmlns:ds="http://schemas.openxmlformats.org/officeDocument/2006/customXml" ds:itemID="{EE3DB903-8A5D-428E-9569-B606BEDD2F29}">
  <ds:schemaRefs/>
</ds:datastoreItem>
</file>

<file path=customXml/itemProps22.xml><?xml version="1.0" encoding="utf-8"?>
<ds:datastoreItem xmlns:ds="http://schemas.openxmlformats.org/officeDocument/2006/customXml" ds:itemID="{678F673D-3557-42AE-AEBE-7B54CF6E27C6}">
  <ds:schemaRefs/>
</ds:datastoreItem>
</file>

<file path=customXml/itemProps23.xml><?xml version="1.0" encoding="utf-8"?>
<ds:datastoreItem xmlns:ds="http://schemas.openxmlformats.org/officeDocument/2006/customXml" ds:itemID="{1FD31FA7-80CB-4CAD-A657-F45B0C6E146E}">
  <ds:schemaRefs/>
</ds:datastoreItem>
</file>

<file path=customXml/itemProps24.xml><?xml version="1.0" encoding="utf-8"?>
<ds:datastoreItem xmlns:ds="http://schemas.openxmlformats.org/officeDocument/2006/customXml" ds:itemID="{B848F78E-ED21-416B-B59A-C2099B10B78B}">
  <ds:schemaRefs/>
</ds:datastoreItem>
</file>

<file path=customXml/itemProps25.xml><?xml version="1.0" encoding="utf-8"?>
<ds:datastoreItem xmlns:ds="http://schemas.openxmlformats.org/officeDocument/2006/customXml" ds:itemID="{094CBA47-5B4F-41DE-ADD1-284A3A60A203}">
  <ds:schemaRefs/>
</ds:datastoreItem>
</file>

<file path=customXml/itemProps26.xml><?xml version="1.0" encoding="utf-8"?>
<ds:datastoreItem xmlns:ds="http://schemas.openxmlformats.org/officeDocument/2006/customXml" ds:itemID="{43C8FC56-D3A3-4A1C-8AE3-8BFCD203DCB0}">
  <ds:schemaRefs/>
</ds:datastoreItem>
</file>

<file path=customXml/itemProps3.xml><?xml version="1.0" encoding="utf-8"?>
<ds:datastoreItem xmlns:ds="http://schemas.openxmlformats.org/officeDocument/2006/customXml" ds:itemID="{9888F026-370C-4B35-A4A5-9C918875627E}">
  <ds:schemaRefs/>
</ds:datastoreItem>
</file>

<file path=customXml/itemProps4.xml><?xml version="1.0" encoding="utf-8"?>
<ds:datastoreItem xmlns:ds="http://schemas.openxmlformats.org/officeDocument/2006/customXml" ds:itemID="{F1051549-14AA-45FC-9500-B215292C366D}">
  <ds:schemaRefs/>
</ds:datastoreItem>
</file>

<file path=customXml/itemProps5.xml><?xml version="1.0" encoding="utf-8"?>
<ds:datastoreItem xmlns:ds="http://schemas.openxmlformats.org/officeDocument/2006/customXml" ds:itemID="{401AD48F-1D82-4FE4-BECF-A48C3FD064FE}">
  <ds:schemaRefs/>
</ds:datastoreItem>
</file>

<file path=customXml/itemProps6.xml><?xml version="1.0" encoding="utf-8"?>
<ds:datastoreItem xmlns:ds="http://schemas.openxmlformats.org/officeDocument/2006/customXml" ds:itemID="{3A573F72-C207-4DAD-9D6C-6FF9773DE6BD}">
  <ds:schemaRefs/>
</ds:datastoreItem>
</file>

<file path=customXml/itemProps7.xml><?xml version="1.0" encoding="utf-8"?>
<ds:datastoreItem xmlns:ds="http://schemas.openxmlformats.org/officeDocument/2006/customXml" ds:itemID="{6C1D71DD-20D7-430D-A0C7-C3B424D0032B}">
  <ds:schemaRefs>
    <ds:schemaRef ds:uri="http://schemas.datacontract.org/2004/07/Microsoft.Research.Wwt.Excel.Addin"/>
    <ds:schemaRef ds:uri="Microsoft.Research.Wwt.Excel.Addin.WorkbooMap"/>
  </ds:schemaRefs>
</ds:datastoreItem>
</file>

<file path=customXml/itemProps8.xml><?xml version="1.0" encoding="utf-8"?>
<ds:datastoreItem xmlns:ds="http://schemas.openxmlformats.org/officeDocument/2006/customXml" ds:itemID="{2B9B3227-84D1-4B26-A9BA-507A158FEF26}">
  <ds:schemaRefs/>
</ds:datastoreItem>
</file>

<file path=customXml/itemProps9.xml><?xml version="1.0" encoding="utf-8"?>
<ds:datastoreItem xmlns:ds="http://schemas.openxmlformats.org/officeDocument/2006/customXml" ds:itemID="{21029C74-CB28-41E2-A5EC-97CFC474D9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CF_Specs (2)</vt:lpstr>
      <vt:lpstr>CF_Specs (3)</vt:lpstr>
      <vt:lpstr>CF_Test</vt:lpstr>
      <vt:lpstr>ProcessSpecs</vt:lpstr>
      <vt:lpstr>TestResultTable</vt:lpstr>
      <vt:lpstr>PT1</vt:lpstr>
      <vt:lpstr>PT2</vt:lpstr>
      <vt:lpstr>Robs KPI</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rob</cp:lastModifiedBy>
  <cp:lastPrinted>2012-05-22T22:46:03Z</cp:lastPrinted>
  <dcterms:created xsi:type="dcterms:W3CDTF">2012-05-04T18:33:24Z</dcterms:created>
  <dcterms:modified xsi:type="dcterms:W3CDTF">2012-05-29T14:56:59Z</dcterms:modified>
</cp:coreProperties>
</file>